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59B745B2-0DAC-4DDC-83FF-F16AE0F76D71}" xr6:coauthVersionLast="47" xr6:coauthVersionMax="47" xr10:uidLastSave="{00000000-0000-0000-0000-000000000000}"/>
  <bookViews>
    <workbookView xWindow="-28920" yWindow="600" windowWidth="29040" windowHeight="15720" tabRatio="744" firstSheet="17" activeTab="23" xr2:uid="{00000000-000D-0000-FFFF-FFFF00000000}"/>
  </bookViews>
  <sheets>
    <sheet name="Mode opératoire" sheetId="1" r:id="rId1"/>
    <sheet name="UEMO LE TIMONIER" sheetId="2" r:id="rId2"/>
    <sheet name="UEMO LE GARLABAN" sheetId="27" r:id="rId3"/>
    <sheet name="STEMO MARSEILLE EST " sheetId="43" r:id="rId4"/>
    <sheet name="UEAT AVIGNON" sheetId="62" r:id="rId5"/>
    <sheet name="UEMO AVIGNON" sheetId="32" r:id="rId6"/>
    <sheet name="UEMO CAVAILLON" sheetId="33" r:id="rId7"/>
    <sheet name="STEMO AVIGNON" sheetId="44" r:id="rId8"/>
    <sheet name="UEMO TOULON CENTRE" sheetId="26" r:id="rId9"/>
    <sheet name="UEMO TOULON OUEST" sheetId="31" r:id="rId10"/>
    <sheet name="UEMO TOULON LE FARON" sheetId="61" r:id="rId11"/>
    <sheet name="STEMO TOULON" sheetId="45" r:id="rId12"/>
    <sheet name="UEMO DRAGUIGNAN DONT PEAT" sheetId="5" r:id="rId13"/>
    <sheet name="UEMO FREJUS" sheetId="6" r:id="rId14"/>
    <sheet name="STEMO DRAGUIGNAN" sheetId="48" r:id="rId15"/>
    <sheet name="CEF MARSEILLE LES CEDRES" sheetId="7" r:id="rId16"/>
    <sheet name="CEF MARSEILLE LES CEDRES RECAP " sheetId="49" r:id="rId17"/>
    <sheet name="UEAJ SYLVESTRE" sheetId="42" r:id="rId18"/>
    <sheet name="UEAJ ECOLE D APPLICATION" sheetId="39" r:id="rId19"/>
    <sheet name="UEAJ PASSERELLE" sheetId="63" r:id="rId20"/>
    <sheet name="STEI MARSEILLE" sheetId="50" r:id="rId21"/>
    <sheet name="UEHC AVIGNON MISSION HD" sheetId="38" r:id="rId22"/>
    <sheet name="UEAJ AVIGNON" sheetId="51" r:id="rId23"/>
    <sheet name="EPEI AVIGNON" sheetId="8" r:id="rId24"/>
    <sheet name="CEF MONTFAVET" sheetId="52" r:id="rId25"/>
    <sheet name="CEF MONTFAVET RECAP" sheetId="55" r:id="rId26"/>
    <sheet name="CEF DE BRIGNOLES " sheetId="74" r:id="rId27"/>
    <sheet name="CEF DE BRIGNOLES RECAP" sheetId="59" r:id="rId28"/>
    <sheet name="UEHC NICE " sheetId="56" r:id="rId29"/>
    <sheet name="UEAJ NICE" sheetId="71" r:id="rId30"/>
    <sheet name="UEHD ANTIBES" sheetId="72" r:id="rId31"/>
    <sheet name="EPEI NICE " sheetId="73" r:id="rId3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4" i="74" l="1"/>
  <c r="B45" i="74" s="1"/>
  <c r="K38" i="74"/>
  <c r="K39" i="74" s="1"/>
  <c r="J38" i="74"/>
  <c r="J39" i="74" s="1"/>
  <c r="G38" i="74"/>
  <c r="G39" i="74" s="1"/>
  <c r="F38" i="74"/>
  <c r="F39" i="74" s="1"/>
  <c r="E38" i="74"/>
  <c r="D38" i="74"/>
  <c r="C38" i="74"/>
  <c r="C39" i="74" s="1"/>
  <c r="B38" i="74"/>
  <c r="B39" i="74" s="1"/>
  <c r="L36" i="74"/>
  <c r="L38" i="74" s="1"/>
  <c r="H36" i="74"/>
  <c r="H38" i="74" s="1"/>
  <c r="L35" i="74"/>
  <c r="K35" i="74"/>
  <c r="J35" i="74"/>
  <c r="G35" i="74"/>
  <c r="F35" i="74"/>
  <c r="C35" i="74"/>
  <c r="B35" i="74"/>
  <c r="L33" i="74"/>
  <c r="M33" i="74" s="1"/>
  <c r="H33" i="74"/>
  <c r="I33" i="74" s="1"/>
  <c r="D33" i="74"/>
  <c r="E33" i="74" s="1"/>
  <c r="L32" i="74"/>
  <c r="M32" i="74" s="1"/>
  <c r="H32" i="74"/>
  <c r="I32" i="74" s="1"/>
  <c r="D32" i="74"/>
  <c r="E32" i="74" s="1"/>
  <c r="L31" i="74"/>
  <c r="M31" i="74" s="1"/>
  <c r="H31" i="74"/>
  <c r="H35" i="74" s="1"/>
  <c r="D31" i="74"/>
  <c r="E31" i="74" s="1"/>
  <c r="K29" i="74"/>
  <c r="J29" i="74"/>
  <c r="H29" i="74"/>
  <c r="G29" i="74"/>
  <c r="F29" i="74"/>
  <c r="C29" i="74"/>
  <c r="B29" i="74"/>
  <c r="L27" i="74"/>
  <c r="M27" i="74" s="1"/>
  <c r="I27" i="74"/>
  <c r="H27" i="74"/>
  <c r="D27" i="74"/>
  <c r="E27" i="74" s="1"/>
  <c r="M26" i="74"/>
  <c r="L26" i="74"/>
  <c r="H26" i="74"/>
  <c r="I26" i="74" s="1"/>
  <c r="D26" i="74"/>
  <c r="D29" i="74" s="1"/>
  <c r="L25" i="74"/>
  <c r="L29" i="74" s="1"/>
  <c r="I25" i="74"/>
  <c r="I28" i="74" s="1"/>
  <c r="H25" i="74"/>
  <c r="D25" i="74"/>
  <c r="E25" i="74" s="1"/>
  <c r="K23" i="74"/>
  <c r="J23" i="74"/>
  <c r="G23" i="74"/>
  <c r="F23" i="74"/>
  <c r="C23" i="74"/>
  <c r="B23" i="74"/>
  <c r="L21" i="74"/>
  <c r="M21" i="74" s="1"/>
  <c r="H21" i="74"/>
  <c r="I21" i="74" s="1"/>
  <c r="D21" i="74"/>
  <c r="E21" i="74" s="1"/>
  <c r="L20" i="74"/>
  <c r="M20" i="74" s="1"/>
  <c r="H20" i="74"/>
  <c r="I20" i="74" s="1"/>
  <c r="D20" i="74"/>
  <c r="E20" i="74" s="1"/>
  <c r="L19" i="74"/>
  <c r="L23" i="74" s="1"/>
  <c r="H19" i="74"/>
  <c r="H23" i="74" s="1"/>
  <c r="D19" i="74"/>
  <c r="D23" i="74" s="1"/>
  <c r="K16" i="74"/>
  <c r="J16" i="74"/>
  <c r="G16" i="74"/>
  <c r="F16" i="74"/>
  <c r="D16" i="74"/>
  <c r="C16" i="74"/>
  <c r="B16" i="74"/>
  <c r="M14" i="74"/>
  <c r="L14" i="74"/>
  <c r="H14" i="74"/>
  <c r="I14" i="74" s="1"/>
  <c r="D14" i="74"/>
  <c r="E14" i="74" s="1"/>
  <c r="L13" i="74"/>
  <c r="M13" i="74" s="1"/>
  <c r="I13" i="74"/>
  <c r="H13" i="74"/>
  <c r="D13" i="74"/>
  <c r="E13" i="74" s="1"/>
  <c r="M12" i="74"/>
  <c r="L12" i="74"/>
  <c r="H12" i="74"/>
  <c r="H16" i="74" s="1"/>
  <c r="D12" i="74"/>
  <c r="E12" i="74" s="1"/>
  <c r="L11" i="74"/>
  <c r="L16" i="74" s="1"/>
  <c r="I11" i="74"/>
  <c r="H11" i="74"/>
  <c r="D11" i="74"/>
  <c r="E11" i="74" s="1"/>
  <c r="E6" i="44"/>
  <c r="D6" i="44"/>
  <c r="C6" i="44"/>
  <c r="B6" i="44"/>
  <c r="E6" i="73"/>
  <c r="D6" i="73"/>
  <c r="C6" i="73"/>
  <c r="B6" i="73"/>
  <c r="E5" i="73"/>
  <c r="D5" i="73"/>
  <c r="C5" i="73"/>
  <c r="B5" i="73"/>
  <c r="D7" i="73"/>
  <c r="C7" i="73"/>
  <c r="B7" i="73"/>
  <c r="B45" i="72"/>
  <c r="B44" i="72"/>
  <c r="K38" i="72"/>
  <c r="K39" i="72" s="1"/>
  <c r="J38" i="72"/>
  <c r="J39" i="72" s="1"/>
  <c r="H38" i="72"/>
  <c r="G38" i="72"/>
  <c r="G39" i="72" s="1"/>
  <c r="F38" i="72"/>
  <c r="F39" i="72" s="1"/>
  <c r="E38" i="72"/>
  <c r="D38" i="72"/>
  <c r="D39" i="72" s="1"/>
  <c r="C38" i="72"/>
  <c r="C39" i="72" s="1"/>
  <c r="B38" i="72"/>
  <c r="B39" i="72" s="1"/>
  <c r="L36" i="72"/>
  <c r="L38" i="72" s="1"/>
  <c r="L39" i="72" s="1"/>
  <c r="H36" i="72"/>
  <c r="I36" i="72" s="1"/>
  <c r="L35" i="72"/>
  <c r="K35" i="72"/>
  <c r="J35" i="72"/>
  <c r="G35" i="72"/>
  <c r="F35" i="72"/>
  <c r="C35" i="72"/>
  <c r="B35" i="72"/>
  <c r="M33" i="72"/>
  <c r="L33" i="72"/>
  <c r="H33" i="72"/>
  <c r="I33" i="72" s="1"/>
  <c r="D33" i="72"/>
  <c r="E33" i="72" s="1"/>
  <c r="L32" i="72"/>
  <c r="M32" i="72" s="1"/>
  <c r="H32" i="72"/>
  <c r="I32" i="72" s="1"/>
  <c r="D32" i="72"/>
  <c r="D35" i="72" s="1"/>
  <c r="M31" i="72"/>
  <c r="L31" i="72"/>
  <c r="H31" i="72"/>
  <c r="H35" i="72" s="1"/>
  <c r="D31" i="72"/>
  <c r="E31" i="72" s="1"/>
  <c r="K29" i="72"/>
  <c r="J29" i="72"/>
  <c r="H29" i="72"/>
  <c r="G29" i="72"/>
  <c r="F29" i="72"/>
  <c r="D29" i="72"/>
  <c r="C29" i="72"/>
  <c r="B29" i="72"/>
  <c r="L27" i="72"/>
  <c r="M27" i="72" s="1"/>
  <c r="I27" i="72"/>
  <c r="H27" i="72"/>
  <c r="D27" i="72"/>
  <c r="E27" i="72" s="1"/>
  <c r="M26" i="72"/>
  <c r="L26" i="72"/>
  <c r="H26" i="72"/>
  <c r="I26" i="72" s="1"/>
  <c r="D26" i="72"/>
  <c r="E26" i="72" s="1"/>
  <c r="L25" i="72"/>
  <c r="L29" i="72" s="1"/>
  <c r="I25" i="72"/>
  <c r="H25" i="72"/>
  <c r="D25" i="72"/>
  <c r="E25" i="72" s="1"/>
  <c r="K23" i="72"/>
  <c r="J23" i="72"/>
  <c r="G23" i="72"/>
  <c r="F23" i="72"/>
  <c r="C23" i="72"/>
  <c r="B23" i="72"/>
  <c r="L21" i="72"/>
  <c r="M21" i="72" s="1"/>
  <c r="H21" i="72"/>
  <c r="I21" i="72" s="1"/>
  <c r="D21" i="72"/>
  <c r="E21" i="72" s="1"/>
  <c r="M20" i="72"/>
  <c r="L20" i="72"/>
  <c r="H20" i="72"/>
  <c r="I20" i="72" s="1"/>
  <c r="D20" i="72"/>
  <c r="E20" i="72" s="1"/>
  <c r="L19" i="72"/>
  <c r="L23" i="72" s="1"/>
  <c r="H19" i="72"/>
  <c r="H23" i="72" s="1"/>
  <c r="D19" i="72"/>
  <c r="D23" i="72" s="1"/>
  <c r="K16" i="72"/>
  <c r="J16" i="72"/>
  <c r="G16" i="72"/>
  <c r="F16" i="72"/>
  <c r="D16" i="72"/>
  <c r="C16" i="72"/>
  <c r="B16" i="72"/>
  <c r="M14" i="72"/>
  <c r="L14" i="72"/>
  <c r="H14" i="72"/>
  <c r="I14" i="72" s="1"/>
  <c r="D14" i="72"/>
  <c r="E14" i="72" s="1"/>
  <c r="L13" i="72"/>
  <c r="M13" i="72" s="1"/>
  <c r="I13" i="72"/>
  <c r="H13" i="72"/>
  <c r="D13" i="72"/>
  <c r="E13" i="72" s="1"/>
  <c r="M12" i="72"/>
  <c r="L12" i="72"/>
  <c r="H12" i="72"/>
  <c r="H16" i="72" s="1"/>
  <c r="D12" i="72"/>
  <c r="E12" i="72" s="1"/>
  <c r="L11" i="72"/>
  <c r="L16" i="72" s="1"/>
  <c r="I11" i="72"/>
  <c r="H11" i="72"/>
  <c r="D11" i="72"/>
  <c r="E11" i="72" s="1"/>
  <c r="B44" i="71"/>
  <c r="B45" i="71" s="1"/>
  <c r="K38" i="71"/>
  <c r="K39" i="71" s="1"/>
  <c r="J38" i="71"/>
  <c r="J39" i="71" s="1"/>
  <c r="G38" i="71"/>
  <c r="G39" i="71" s="1"/>
  <c r="F38" i="71"/>
  <c r="F39" i="71" s="1"/>
  <c r="E38" i="71"/>
  <c r="D38" i="71"/>
  <c r="C38" i="71"/>
  <c r="C39" i="71" s="1"/>
  <c r="B38" i="71"/>
  <c r="L36" i="71"/>
  <c r="L38" i="71" s="1"/>
  <c r="H36" i="71"/>
  <c r="I36" i="71" s="1"/>
  <c r="L35" i="71"/>
  <c r="K35" i="71"/>
  <c r="J35" i="71"/>
  <c r="G35" i="71"/>
  <c r="F35" i="71"/>
  <c r="C35" i="71"/>
  <c r="B35" i="71"/>
  <c r="L33" i="71"/>
  <c r="M33" i="71" s="1"/>
  <c r="H33" i="71"/>
  <c r="I33" i="71" s="1"/>
  <c r="D33" i="71"/>
  <c r="E33" i="71" s="1"/>
  <c r="L32" i="71"/>
  <c r="M32" i="71" s="1"/>
  <c r="H32" i="71"/>
  <c r="I32" i="71" s="1"/>
  <c r="D32" i="71"/>
  <c r="L31" i="71"/>
  <c r="M31" i="71" s="1"/>
  <c r="H31" i="71"/>
  <c r="H35" i="71" s="1"/>
  <c r="D31" i="71"/>
  <c r="E31" i="71" s="1"/>
  <c r="K29" i="71"/>
  <c r="J29" i="71"/>
  <c r="H29" i="71"/>
  <c r="G29" i="71"/>
  <c r="F29" i="71"/>
  <c r="C29" i="71"/>
  <c r="B29" i="71"/>
  <c r="L27" i="71"/>
  <c r="M27" i="71" s="1"/>
  <c r="I27" i="71"/>
  <c r="H27" i="71"/>
  <c r="D27" i="71"/>
  <c r="E27" i="71" s="1"/>
  <c r="L26" i="71"/>
  <c r="M26" i="71" s="1"/>
  <c r="H26" i="71"/>
  <c r="I26" i="71" s="1"/>
  <c r="D26" i="71"/>
  <c r="D29" i="71" s="1"/>
  <c r="L25" i="71"/>
  <c r="I25" i="71"/>
  <c r="H25" i="71"/>
  <c r="D25" i="71"/>
  <c r="E25" i="71" s="1"/>
  <c r="K23" i="71"/>
  <c r="J23" i="71"/>
  <c r="G23" i="71"/>
  <c r="F23" i="71"/>
  <c r="C23" i="71"/>
  <c r="B23" i="71"/>
  <c r="L21" i="71"/>
  <c r="M21" i="71" s="1"/>
  <c r="H21" i="71"/>
  <c r="I21" i="71" s="1"/>
  <c r="E21" i="71"/>
  <c r="D21" i="71"/>
  <c r="L20" i="71"/>
  <c r="M20" i="71" s="1"/>
  <c r="H20" i="71"/>
  <c r="I20" i="71" s="1"/>
  <c r="D20" i="71"/>
  <c r="E20" i="71" s="1"/>
  <c r="L19" i="71"/>
  <c r="L23" i="71" s="1"/>
  <c r="H19" i="71"/>
  <c r="H23" i="71" s="1"/>
  <c r="D19" i="71"/>
  <c r="D23" i="71" s="1"/>
  <c r="K16" i="71"/>
  <c r="J16" i="71"/>
  <c r="G16" i="71"/>
  <c r="F16" i="71"/>
  <c r="D16" i="71"/>
  <c r="C16" i="71"/>
  <c r="B16" i="71"/>
  <c r="L14" i="71"/>
  <c r="M14" i="71" s="1"/>
  <c r="H14" i="71"/>
  <c r="I14" i="71" s="1"/>
  <c r="D14" i="71"/>
  <c r="E14" i="71" s="1"/>
  <c r="L13" i="71"/>
  <c r="M13" i="71" s="1"/>
  <c r="I13" i="71"/>
  <c r="H13" i="71"/>
  <c r="D13" i="71"/>
  <c r="E13" i="71" s="1"/>
  <c r="L12" i="71"/>
  <c r="M12" i="71" s="1"/>
  <c r="H12" i="71"/>
  <c r="H16" i="71" s="1"/>
  <c r="D12" i="71"/>
  <c r="E12" i="71" s="1"/>
  <c r="L11" i="71"/>
  <c r="I11" i="71"/>
  <c r="H11" i="71"/>
  <c r="D11" i="71"/>
  <c r="E11" i="71" s="1"/>
  <c r="E6" i="50"/>
  <c r="D6" i="50"/>
  <c r="C6" i="50"/>
  <c r="B6" i="50"/>
  <c r="B44" i="63"/>
  <c r="B45" i="63" s="1"/>
  <c r="K38" i="63"/>
  <c r="K39" i="63" s="1"/>
  <c r="J38" i="63"/>
  <c r="J39" i="63" s="1"/>
  <c r="G38" i="63"/>
  <c r="F38" i="63"/>
  <c r="F39" i="63" s="1"/>
  <c r="E38" i="63"/>
  <c r="D38" i="63"/>
  <c r="C38" i="63"/>
  <c r="C39" i="63" s="1"/>
  <c r="B38" i="63"/>
  <c r="B39" i="63" s="1"/>
  <c r="L36" i="63"/>
  <c r="L38" i="63" s="1"/>
  <c r="L39" i="63" s="1"/>
  <c r="H36" i="63"/>
  <c r="I36" i="63" s="1"/>
  <c r="L35" i="63"/>
  <c r="K35" i="63"/>
  <c r="J35" i="63"/>
  <c r="G35" i="63"/>
  <c r="F35" i="63"/>
  <c r="C35" i="63"/>
  <c r="B35" i="63"/>
  <c r="L33" i="63"/>
  <c r="M33" i="63" s="1"/>
  <c r="I33" i="63"/>
  <c r="H33" i="63"/>
  <c r="D33" i="63"/>
  <c r="E33" i="63" s="1"/>
  <c r="L32" i="63"/>
  <c r="M32" i="63" s="1"/>
  <c r="H32" i="63"/>
  <c r="H35" i="63" s="1"/>
  <c r="D32" i="63"/>
  <c r="D35" i="63" s="1"/>
  <c r="L31" i="63"/>
  <c r="M31" i="63" s="1"/>
  <c r="I31" i="63"/>
  <c r="H31" i="63"/>
  <c r="D31" i="63"/>
  <c r="E31" i="63" s="1"/>
  <c r="K29" i="63"/>
  <c r="J29" i="63"/>
  <c r="H29" i="63"/>
  <c r="G29" i="63"/>
  <c r="F29" i="63"/>
  <c r="C29" i="63"/>
  <c r="B29" i="63"/>
  <c r="L27" i="63"/>
  <c r="M27" i="63" s="1"/>
  <c r="I27" i="63"/>
  <c r="H27" i="63"/>
  <c r="D27" i="63"/>
  <c r="E27" i="63" s="1"/>
  <c r="L26" i="63"/>
  <c r="M26" i="63" s="1"/>
  <c r="H26" i="63"/>
  <c r="I26" i="63" s="1"/>
  <c r="D26" i="63"/>
  <c r="E26" i="63" s="1"/>
  <c r="L25" i="63"/>
  <c r="L29" i="63" s="1"/>
  <c r="I25" i="63"/>
  <c r="H25" i="63"/>
  <c r="D25" i="63"/>
  <c r="E25" i="63" s="1"/>
  <c r="K23" i="63"/>
  <c r="J23" i="63"/>
  <c r="G23" i="63"/>
  <c r="G39" i="63" s="1"/>
  <c r="F23" i="63"/>
  <c r="C23" i="63"/>
  <c r="B23" i="63"/>
  <c r="L21" i="63"/>
  <c r="M21" i="63" s="1"/>
  <c r="H21" i="63"/>
  <c r="I21" i="63" s="1"/>
  <c r="D21" i="63"/>
  <c r="E21" i="63" s="1"/>
  <c r="L20" i="63"/>
  <c r="M20" i="63" s="1"/>
  <c r="I20" i="63"/>
  <c r="H20" i="63"/>
  <c r="D20" i="63"/>
  <c r="E20" i="63" s="1"/>
  <c r="L19" i="63"/>
  <c r="L23" i="63" s="1"/>
  <c r="H19" i="63"/>
  <c r="H23" i="63" s="1"/>
  <c r="D19" i="63"/>
  <c r="D23" i="63" s="1"/>
  <c r="K16" i="63"/>
  <c r="J16" i="63"/>
  <c r="G16" i="63"/>
  <c r="F16" i="63"/>
  <c r="D16" i="63"/>
  <c r="C16" i="63"/>
  <c r="B16" i="63"/>
  <c r="L14" i="63"/>
  <c r="M14" i="63" s="1"/>
  <c r="H14" i="63"/>
  <c r="I14" i="63" s="1"/>
  <c r="D14" i="63"/>
  <c r="E14" i="63" s="1"/>
  <c r="L13" i="63"/>
  <c r="M13" i="63" s="1"/>
  <c r="I13" i="63"/>
  <c r="H13" i="63"/>
  <c r="D13" i="63"/>
  <c r="E13" i="63" s="1"/>
  <c r="L12" i="63"/>
  <c r="M12" i="63" s="1"/>
  <c r="H12" i="63"/>
  <c r="I12" i="63" s="1"/>
  <c r="D12" i="63"/>
  <c r="E12" i="63" s="1"/>
  <c r="L11" i="63"/>
  <c r="L16" i="63" s="1"/>
  <c r="I11" i="63"/>
  <c r="H11" i="63"/>
  <c r="H16" i="63" s="1"/>
  <c r="D11" i="63"/>
  <c r="E11" i="63" s="1"/>
  <c r="E6" i="45"/>
  <c r="D6" i="45"/>
  <c r="C6" i="45"/>
  <c r="B6" i="45"/>
  <c r="B44" i="62"/>
  <c r="B45" i="62" s="1"/>
  <c r="K39" i="62"/>
  <c r="K38" i="62"/>
  <c r="J38" i="62"/>
  <c r="J39" i="62" s="1"/>
  <c r="G38" i="62"/>
  <c r="F38" i="62"/>
  <c r="F39" i="62" s="1"/>
  <c r="E38" i="62"/>
  <c r="D38" i="62"/>
  <c r="C38" i="62"/>
  <c r="C39" i="62" s="1"/>
  <c r="B38" i="62"/>
  <c r="B39" i="62" s="1"/>
  <c r="L36" i="62"/>
  <c r="L38" i="62" s="1"/>
  <c r="H36" i="62"/>
  <c r="H38" i="62" s="1"/>
  <c r="H39" i="62" s="1"/>
  <c r="L35" i="62"/>
  <c r="K35" i="62"/>
  <c r="J35" i="62"/>
  <c r="G35" i="62"/>
  <c r="F35" i="62"/>
  <c r="C35" i="62"/>
  <c r="B35" i="62"/>
  <c r="L33" i="62"/>
  <c r="M33" i="62" s="1"/>
  <c r="H33" i="62"/>
  <c r="I33" i="62" s="1"/>
  <c r="D33" i="62"/>
  <c r="E33" i="62" s="1"/>
  <c r="L32" i="62"/>
  <c r="M32" i="62" s="1"/>
  <c r="H32" i="62"/>
  <c r="I32" i="62" s="1"/>
  <c r="D32" i="62"/>
  <c r="D35" i="62" s="1"/>
  <c r="L31" i="62"/>
  <c r="M31" i="62" s="1"/>
  <c r="H31" i="62"/>
  <c r="H35" i="62" s="1"/>
  <c r="D31" i="62"/>
  <c r="E31" i="62" s="1"/>
  <c r="K29" i="62"/>
  <c r="J29" i="62"/>
  <c r="H29" i="62"/>
  <c r="G29" i="62"/>
  <c r="F29" i="62"/>
  <c r="C29" i="62"/>
  <c r="B29" i="62"/>
  <c r="L27" i="62"/>
  <c r="M27" i="62" s="1"/>
  <c r="I27" i="62"/>
  <c r="H27" i="62"/>
  <c r="E27" i="62"/>
  <c r="D27" i="62"/>
  <c r="L26" i="62"/>
  <c r="M26" i="62" s="1"/>
  <c r="H26" i="62"/>
  <c r="I26" i="62" s="1"/>
  <c r="D26" i="62"/>
  <c r="E26" i="62" s="1"/>
  <c r="E28" i="62" s="1"/>
  <c r="L25" i="62"/>
  <c r="M25" i="62" s="1"/>
  <c r="I25" i="62"/>
  <c r="I28" i="62" s="1"/>
  <c r="H25" i="62"/>
  <c r="E25" i="62"/>
  <c r="E29" i="62" s="1"/>
  <c r="D25" i="62"/>
  <c r="K23" i="62"/>
  <c r="J23" i="62"/>
  <c r="G23" i="62"/>
  <c r="G39" i="62" s="1"/>
  <c r="F23" i="62"/>
  <c r="C23" i="62"/>
  <c r="B23" i="62"/>
  <c r="L21" i="62"/>
  <c r="M21" i="62" s="1"/>
  <c r="H21" i="62"/>
  <c r="I21" i="62" s="1"/>
  <c r="D21" i="62"/>
  <c r="E21" i="62" s="1"/>
  <c r="L20" i="62"/>
  <c r="M20" i="62" s="1"/>
  <c r="H20" i="62"/>
  <c r="I20" i="62" s="1"/>
  <c r="D20" i="62"/>
  <c r="E20" i="62" s="1"/>
  <c r="L19" i="62"/>
  <c r="M19" i="62" s="1"/>
  <c r="H19" i="62"/>
  <c r="H23" i="62" s="1"/>
  <c r="D19" i="62"/>
  <c r="D23" i="62" s="1"/>
  <c r="K16" i="62"/>
  <c r="J16" i="62"/>
  <c r="G16" i="62"/>
  <c r="F16" i="62"/>
  <c r="D16" i="62"/>
  <c r="C16" i="62"/>
  <c r="B16" i="62"/>
  <c r="L14" i="62"/>
  <c r="M14" i="62" s="1"/>
  <c r="H14" i="62"/>
  <c r="I14" i="62" s="1"/>
  <c r="D14" i="62"/>
  <c r="E14" i="62" s="1"/>
  <c r="L13" i="62"/>
  <c r="M13" i="62" s="1"/>
  <c r="I13" i="62"/>
  <c r="H13" i="62"/>
  <c r="E13" i="62"/>
  <c r="D13" i="62"/>
  <c r="L12" i="62"/>
  <c r="M12" i="62" s="1"/>
  <c r="H12" i="62"/>
  <c r="H16" i="62" s="1"/>
  <c r="D12" i="62"/>
  <c r="E12" i="62" s="1"/>
  <c r="L11" i="62"/>
  <c r="M11" i="62" s="1"/>
  <c r="I11" i="62"/>
  <c r="H11" i="62"/>
  <c r="E11" i="62"/>
  <c r="D11" i="62"/>
  <c r="B44" i="61"/>
  <c r="B45" i="61" s="1"/>
  <c r="K38" i="61"/>
  <c r="K39" i="61" s="1"/>
  <c r="J38" i="61"/>
  <c r="J39" i="61" s="1"/>
  <c r="G38" i="61"/>
  <c r="G39" i="61" s="1"/>
  <c r="F38" i="61"/>
  <c r="F39" i="61" s="1"/>
  <c r="E38" i="61"/>
  <c r="D38" i="61"/>
  <c r="C38" i="61"/>
  <c r="C39" i="61" s="1"/>
  <c r="B38" i="61"/>
  <c r="B39" i="61" s="1"/>
  <c r="L36" i="61"/>
  <c r="L38" i="61" s="1"/>
  <c r="H36" i="61"/>
  <c r="H38" i="61" s="1"/>
  <c r="H39" i="61" s="1"/>
  <c r="L35" i="61"/>
  <c r="K35" i="61"/>
  <c r="J35" i="61"/>
  <c r="G35" i="61"/>
  <c r="F35" i="61"/>
  <c r="C35" i="61"/>
  <c r="B35" i="61"/>
  <c r="L33" i="61"/>
  <c r="M33" i="61" s="1"/>
  <c r="H33" i="61"/>
  <c r="I33" i="61" s="1"/>
  <c r="D33" i="61"/>
  <c r="E33" i="61" s="1"/>
  <c r="L32" i="61"/>
  <c r="M32" i="61" s="1"/>
  <c r="H32" i="61"/>
  <c r="I32" i="61" s="1"/>
  <c r="D32" i="61"/>
  <c r="D35" i="61" s="1"/>
  <c r="L31" i="61"/>
  <c r="M31" i="61" s="1"/>
  <c r="H31" i="61"/>
  <c r="H35" i="61" s="1"/>
  <c r="D31" i="61"/>
  <c r="E31" i="61" s="1"/>
  <c r="K29" i="61"/>
  <c r="J29" i="61"/>
  <c r="H29" i="61"/>
  <c r="G29" i="61"/>
  <c r="F29" i="61"/>
  <c r="C29" i="61"/>
  <c r="B29" i="61"/>
  <c r="L27" i="61"/>
  <c r="M27" i="61" s="1"/>
  <c r="I27" i="61"/>
  <c r="H27" i="61"/>
  <c r="E27" i="61"/>
  <c r="D27" i="61"/>
  <c r="L26" i="61"/>
  <c r="M26" i="61" s="1"/>
  <c r="H26" i="61"/>
  <c r="I26" i="61" s="1"/>
  <c r="D26" i="61"/>
  <c r="D29" i="61" s="1"/>
  <c r="L25" i="61"/>
  <c r="L29" i="61" s="1"/>
  <c r="I25" i="61"/>
  <c r="I28" i="61" s="1"/>
  <c r="H25" i="61"/>
  <c r="E25" i="61"/>
  <c r="D25" i="61"/>
  <c r="K23" i="61"/>
  <c r="J23" i="61"/>
  <c r="G23" i="61"/>
  <c r="F23" i="61"/>
  <c r="C23" i="61"/>
  <c r="B23" i="61"/>
  <c r="L21" i="61"/>
  <c r="M21" i="61" s="1"/>
  <c r="H21" i="61"/>
  <c r="I21" i="61" s="1"/>
  <c r="D21" i="61"/>
  <c r="E21" i="61" s="1"/>
  <c r="L20" i="61"/>
  <c r="M20" i="61" s="1"/>
  <c r="H20" i="61"/>
  <c r="I20" i="61" s="1"/>
  <c r="D20" i="61"/>
  <c r="E20" i="61" s="1"/>
  <c r="L19" i="61"/>
  <c r="L23" i="61" s="1"/>
  <c r="H19" i="61"/>
  <c r="H23" i="61" s="1"/>
  <c r="D19" i="61"/>
  <c r="D23" i="61" s="1"/>
  <c r="K16" i="61"/>
  <c r="J16" i="61"/>
  <c r="G16" i="61"/>
  <c r="F16" i="61"/>
  <c r="D16" i="61"/>
  <c r="C16" i="61"/>
  <c r="B16" i="61"/>
  <c r="L14" i="61"/>
  <c r="M14" i="61" s="1"/>
  <c r="H14" i="61"/>
  <c r="I14" i="61" s="1"/>
  <c r="D14" i="61"/>
  <c r="E14" i="61" s="1"/>
  <c r="L13" i="61"/>
  <c r="M13" i="61" s="1"/>
  <c r="I13" i="61"/>
  <c r="H13" i="61"/>
  <c r="E13" i="61"/>
  <c r="D13" i="61"/>
  <c r="L12" i="61"/>
  <c r="M12" i="61" s="1"/>
  <c r="H12" i="61"/>
  <c r="H16" i="61" s="1"/>
  <c r="D12" i="61"/>
  <c r="E12" i="61" s="1"/>
  <c r="L11" i="61"/>
  <c r="L16" i="61" s="1"/>
  <c r="I11" i="61"/>
  <c r="H11" i="61"/>
  <c r="E11" i="61"/>
  <c r="E15" i="61" s="1"/>
  <c r="D11" i="61"/>
  <c r="D5" i="59"/>
  <c r="C5" i="59"/>
  <c r="B5" i="59"/>
  <c r="B44" i="56"/>
  <c r="B45" i="56" s="1"/>
  <c r="F39" i="56"/>
  <c r="K38" i="56"/>
  <c r="K39" i="56" s="1"/>
  <c r="J38" i="56"/>
  <c r="J39" i="56" s="1"/>
  <c r="G38" i="56"/>
  <c r="G39" i="56" s="1"/>
  <c r="F38" i="56"/>
  <c r="E38" i="56"/>
  <c r="D38" i="56"/>
  <c r="C38" i="56"/>
  <c r="C39" i="56" s="1"/>
  <c r="B38" i="56"/>
  <c r="B39" i="56" s="1"/>
  <c r="L36" i="56"/>
  <c r="L38" i="56" s="1"/>
  <c r="I36" i="56"/>
  <c r="I37" i="56" s="1"/>
  <c r="H36" i="56"/>
  <c r="H38" i="56" s="1"/>
  <c r="L35" i="56"/>
  <c r="K35" i="56"/>
  <c r="J35" i="56"/>
  <c r="G35" i="56"/>
  <c r="F35" i="56"/>
  <c r="C35" i="56"/>
  <c r="B35" i="56"/>
  <c r="L33" i="56"/>
  <c r="M33" i="56" s="1"/>
  <c r="H33" i="56"/>
  <c r="I33" i="56" s="1"/>
  <c r="D33" i="56"/>
  <c r="E33" i="56" s="1"/>
  <c r="L32" i="56"/>
  <c r="M32" i="56" s="1"/>
  <c r="H32" i="56"/>
  <c r="I32" i="56" s="1"/>
  <c r="E32" i="56"/>
  <c r="D32" i="56"/>
  <c r="L31" i="56"/>
  <c r="M31" i="56" s="1"/>
  <c r="H31" i="56"/>
  <c r="H35" i="56" s="1"/>
  <c r="D31" i="56"/>
  <c r="E31" i="56" s="1"/>
  <c r="K29" i="56"/>
  <c r="J29" i="56"/>
  <c r="I29" i="56"/>
  <c r="H29" i="56"/>
  <c r="G29" i="56"/>
  <c r="F29" i="56"/>
  <c r="C29" i="56"/>
  <c r="B29" i="56"/>
  <c r="I28" i="56"/>
  <c r="L27" i="56"/>
  <c r="M27" i="56" s="1"/>
  <c r="I27" i="56"/>
  <c r="H27" i="56"/>
  <c r="D27" i="56"/>
  <c r="E27" i="56" s="1"/>
  <c r="M26" i="56"/>
  <c r="L26" i="56"/>
  <c r="I26" i="56"/>
  <c r="H26" i="56"/>
  <c r="E26" i="56"/>
  <c r="D26" i="56"/>
  <c r="L25" i="56"/>
  <c r="L29" i="56" s="1"/>
  <c r="I25" i="56"/>
  <c r="H25" i="56"/>
  <c r="D25" i="56"/>
  <c r="E25" i="56" s="1"/>
  <c r="K23" i="56"/>
  <c r="J23" i="56"/>
  <c r="G23" i="56"/>
  <c r="F23" i="56"/>
  <c r="C23" i="56"/>
  <c r="B23" i="56"/>
  <c r="L21" i="56"/>
  <c r="M21" i="56" s="1"/>
  <c r="H21" i="56"/>
  <c r="I21" i="56" s="1"/>
  <c r="E21" i="56"/>
  <c r="D21" i="56"/>
  <c r="L20" i="56"/>
  <c r="M20" i="56" s="1"/>
  <c r="H20" i="56"/>
  <c r="I20" i="56" s="1"/>
  <c r="D20" i="56"/>
  <c r="E20" i="56" s="1"/>
  <c r="L19" i="56"/>
  <c r="L23" i="56" s="1"/>
  <c r="H19" i="56"/>
  <c r="H23" i="56" s="1"/>
  <c r="E19" i="56"/>
  <c r="E22" i="56" s="1"/>
  <c r="D19" i="56"/>
  <c r="D23" i="56" s="1"/>
  <c r="K16" i="56"/>
  <c r="J16" i="56"/>
  <c r="G16" i="56"/>
  <c r="F16" i="56"/>
  <c r="C16" i="56"/>
  <c r="B16" i="56"/>
  <c r="M14" i="56"/>
  <c r="L14" i="56"/>
  <c r="I14" i="56"/>
  <c r="H14" i="56"/>
  <c r="E14" i="56"/>
  <c r="D14" i="56"/>
  <c r="L13" i="56"/>
  <c r="M13" i="56" s="1"/>
  <c r="I13" i="56"/>
  <c r="H13" i="56"/>
  <c r="D13" i="56"/>
  <c r="E13" i="56" s="1"/>
  <c r="M12" i="56"/>
  <c r="L12" i="56"/>
  <c r="I12" i="56"/>
  <c r="H12" i="56"/>
  <c r="E12" i="56"/>
  <c r="D12" i="56"/>
  <c r="L11" i="56"/>
  <c r="L16" i="56" s="1"/>
  <c r="I11" i="56"/>
  <c r="I15" i="56" s="1"/>
  <c r="H11" i="56"/>
  <c r="H16" i="56" s="1"/>
  <c r="D11" i="56"/>
  <c r="E11" i="56" s="1"/>
  <c r="D5" i="55"/>
  <c r="C5" i="55"/>
  <c r="B5" i="55"/>
  <c r="B44" i="52"/>
  <c r="B45" i="52" s="1"/>
  <c r="K38" i="52"/>
  <c r="K39" i="52" s="1"/>
  <c r="J38" i="52"/>
  <c r="J39" i="52" s="1"/>
  <c r="G38" i="52"/>
  <c r="G39" i="52" s="1"/>
  <c r="F38" i="52"/>
  <c r="F39" i="52" s="1"/>
  <c r="E38" i="52"/>
  <c r="D38" i="52"/>
  <c r="C38" i="52"/>
  <c r="C39" i="52" s="1"/>
  <c r="B38" i="52"/>
  <c r="B39" i="52" s="1"/>
  <c r="L36" i="52"/>
  <c r="L38" i="52" s="1"/>
  <c r="H36" i="52"/>
  <c r="I36" i="52" s="1"/>
  <c r="L35" i="52"/>
  <c r="K35" i="52"/>
  <c r="J35" i="52"/>
  <c r="G35" i="52"/>
  <c r="F35" i="52"/>
  <c r="D35" i="52"/>
  <c r="C35" i="52"/>
  <c r="B35" i="52"/>
  <c r="L33" i="52"/>
  <c r="M33" i="52" s="1"/>
  <c r="H33" i="52"/>
  <c r="I33" i="52" s="1"/>
  <c r="E33" i="52"/>
  <c r="D33" i="52"/>
  <c r="M32" i="52"/>
  <c r="L32" i="52"/>
  <c r="I32" i="52"/>
  <c r="H32" i="52"/>
  <c r="E32" i="52"/>
  <c r="E34" i="52" s="1"/>
  <c r="D32" i="52"/>
  <c r="L31" i="52"/>
  <c r="M31" i="52" s="1"/>
  <c r="H31" i="52"/>
  <c r="H35" i="52" s="1"/>
  <c r="E31" i="52"/>
  <c r="D31" i="52"/>
  <c r="K29" i="52"/>
  <c r="J29" i="52"/>
  <c r="G29" i="52"/>
  <c r="F29" i="52"/>
  <c r="C29" i="52"/>
  <c r="B29" i="52"/>
  <c r="L27" i="52"/>
  <c r="M27" i="52" s="1"/>
  <c r="I27" i="52"/>
  <c r="H27" i="52"/>
  <c r="D27" i="52"/>
  <c r="E27" i="52" s="1"/>
  <c r="M26" i="52"/>
  <c r="L26" i="52"/>
  <c r="H26" i="52"/>
  <c r="I26" i="52" s="1"/>
  <c r="D26" i="52"/>
  <c r="E26" i="52" s="1"/>
  <c r="L25" i="52"/>
  <c r="L29" i="52" s="1"/>
  <c r="I25" i="52"/>
  <c r="H25" i="52"/>
  <c r="D25" i="52"/>
  <c r="E25" i="52" s="1"/>
  <c r="K23" i="52"/>
  <c r="J23" i="52"/>
  <c r="G23" i="52"/>
  <c r="F23" i="52"/>
  <c r="C23" i="52"/>
  <c r="B23" i="52"/>
  <c r="M21" i="52"/>
  <c r="L21" i="52"/>
  <c r="I21" i="52"/>
  <c r="H21" i="52"/>
  <c r="E21" i="52"/>
  <c r="D21" i="52"/>
  <c r="L20" i="52"/>
  <c r="M20" i="52" s="1"/>
  <c r="H20" i="52"/>
  <c r="I20" i="52" s="1"/>
  <c r="E20" i="52"/>
  <c r="D20" i="52"/>
  <c r="M19" i="52"/>
  <c r="L19" i="52"/>
  <c r="L23" i="52" s="1"/>
  <c r="I19" i="52"/>
  <c r="I22" i="52" s="1"/>
  <c r="H19" i="52"/>
  <c r="E19" i="52"/>
  <c r="E22" i="52" s="1"/>
  <c r="D19" i="52"/>
  <c r="D23" i="52" s="1"/>
  <c r="K16" i="52"/>
  <c r="J16" i="52"/>
  <c r="G16" i="52"/>
  <c r="F16" i="52"/>
  <c r="C16" i="52"/>
  <c r="B16" i="52"/>
  <c r="M14" i="52"/>
  <c r="L14" i="52"/>
  <c r="H14" i="52"/>
  <c r="I14" i="52" s="1"/>
  <c r="D14" i="52"/>
  <c r="E14" i="52" s="1"/>
  <c r="L13" i="52"/>
  <c r="M13" i="52" s="1"/>
  <c r="I13" i="52"/>
  <c r="H13" i="52"/>
  <c r="D13" i="52"/>
  <c r="E13" i="52" s="1"/>
  <c r="M12" i="52"/>
  <c r="L12" i="52"/>
  <c r="H12" i="52"/>
  <c r="I12" i="52" s="1"/>
  <c r="D12" i="52"/>
  <c r="E12" i="52" s="1"/>
  <c r="L11" i="52"/>
  <c r="L16" i="52" s="1"/>
  <c r="I11" i="52"/>
  <c r="I15" i="52" s="1"/>
  <c r="H11" i="52"/>
  <c r="H16" i="52" s="1"/>
  <c r="D11" i="52"/>
  <c r="E11" i="52" s="1"/>
  <c r="B44" i="51"/>
  <c r="B45" i="51" s="1"/>
  <c r="K38" i="51"/>
  <c r="K39" i="51" s="1"/>
  <c r="J38" i="51"/>
  <c r="J39" i="51" s="1"/>
  <c r="G38" i="51"/>
  <c r="G39" i="51" s="1"/>
  <c r="F38" i="51"/>
  <c r="F39" i="51" s="1"/>
  <c r="E38" i="51"/>
  <c r="D38" i="51"/>
  <c r="C38" i="51"/>
  <c r="C39" i="51" s="1"/>
  <c r="B38" i="51"/>
  <c r="B39" i="51" s="1"/>
  <c r="L36" i="51"/>
  <c r="L38" i="51" s="1"/>
  <c r="H36" i="51"/>
  <c r="I36" i="51" s="1"/>
  <c r="K35" i="51"/>
  <c r="J35" i="51"/>
  <c r="H35" i="51"/>
  <c r="G35" i="51"/>
  <c r="F35" i="51"/>
  <c r="D35" i="51"/>
  <c r="C35" i="51"/>
  <c r="B35" i="51"/>
  <c r="L33" i="51"/>
  <c r="M33" i="51" s="1"/>
  <c r="I33" i="51"/>
  <c r="H33" i="51"/>
  <c r="D33" i="51"/>
  <c r="E33" i="51" s="1"/>
  <c r="M32" i="51"/>
  <c r="L32" i="51"/>
  <c r="H32" i="51"/>
  <c r="I32" i="51" s="1"/>
  <c r="D32" i="51"/>
  <c r="E32" i="51" s="1"/>
  <c r="L31" i="51"/>
  <c r="M31" i="51" s="1"/>
  <c r="I31" i="51"/>
  <c r="H31" i="51"/>
  <c r="D31" i="51"/>
  <c r="E31" i="51" s="1"/>
  <c r="K29" i="51"/>
  <c r="J29" i="51"/>
  <c r="G29" i="51"/>
  <c r="F29" i="51"/>
  <c r="C29" i="51"/>
  <c r="B29" i="51"/>
  <c r="M27" i="51"/>
  <c r="L27" i="51"/>
  <c r="I27" i="51"/>
  <c r="H27" i="51"/>
  <c r="D27" i="51"/>
  <c r="E27" i="51" s="1"/>
  <c r="M26" i="51"/>
  <c r="L26" i="51"/>
  <c r="H26" i="51"/>
  <c r="I26" i="51" s="1"/>
  <c r="D26" i="51"/>
  <c r="E26" i="51" s="1"/>
  <c r="M25" i="51"/>
  <c r="L25" i="51"/>
  <c r="L29" i="51" s="1"/>
  <c r="I25" i="51"/>
  <c r="H25" i="51"/>
  <c r="D25" i="51"/>
  <c r="E25" i="51" s="1"/>
  <c r="K23" i="51"/>
  <c r="J23" i="51"/>
  <c r="G23" i="51"/>
  <c r="F23" i="51"/>
  <c r="C23" i="51"/>
  <c r="B23" i="51"/>
  <c r="M21" i="51"/>
  <c r="L21" i="51"/>
  <c r="H21" i="51"/>
  <c r="I21" i="51" s="1"/>
  <c r="D21" i="51"/>
  <c r="E21" i="51" s="1"/>
  <c r="L20" i="51"/>
  <c r="M20" i="51" s="1"/>
  <c r="I20" i="51"/>
  <c r="H20" i="51"/>
  <c r="D20" i="51"/>
  <c r="E20" i="51" s="1"/>
  <c r="M19" i="51"/>
  <c r="L19" i="51"/>
  <c r="L23" i="51" s="1"/>
  <c r="H19" i="51"/>
  <c r="H23" i="51" s="1"/>
  <c r="D19" i="51"/>
  <c r="D23" i="51" s="1"/>
  <c r="L16" i="51"/>
  <c r="K16" i="51"/>
  <c r="J16" i="51"/>
  <c r="G16" i="51"/>
  <c r="F16" i="51"/>
  <c r="C16" i="51"/>
  <c r="B16" i="51"/>
  <c r="M14" i="51"/>
  <c r="L14" i="51"/>
  <c r="H14" i="51"/>
  <c r="I14" i="51" s="1"/>
  <c r="D14" i="51"/>
  <c r="E14" i="51" s="1"/>
  <c r="M13" i="51"/>
  <c r="L13" i="51"/>
  <c r="I13" i="51"/>
  <c r="H13" i="51"/>
  <c r="D13" i="51"/>
  <c r="E13" i="51" s="1"/>
  <c r="M12" i="51"/>
  <c r="L12" i="51"/>
  <c r="H12" i="51"/>
  <c r="I12" i="51" s="1"/>
  <c r="D12" i="51"/>
  <c r="E12" i="51" s="1"/>
  <c r="M11" i="51"/>
  <c r="L11" i="51"/>
  <c r="I11" i="51"/>
  <c r="H11" i="51"/>
  <c r="H16" i="51" s="1"/>
  <c r="D11" i="51"/>
  <c r="E11" i="51" s="1"/>
  <c r="D7" i="50"/>
  <c r="C7" i="50"/>
  <c r="B7" i="50"/>
  <c r="D5" i="50"/>
  <c r="C5" i="50"/>
  <c r="B5" i="50"/>
  <c r="D5" i="49"/>
  <c r="C5" i="49"/>
  <c r="E5" i="49" s="1"/>
  <c r="B5" i="49"/>
  <c r="E6" i="48"/>
  <c r="D6" i="48"/>
  <c r="C6" i="48"/>
  <c r="B6" i="48"/>
  <c r="D5" i="48"/>
  <c r="C5" i="48"/>
  <c r="E5" i="48" s="1"/>
  <c r="E7" i="48" s="1"/>
  <c r="B5" i="48"/>
  <c r="D7" i="45"/>
  <c r="C7" i="45"/>
  <c r="E7" i="45" s="1"/>
  <c r="B7" i="45"/>
  <c r="D5" i="45"/>
  <c r="C5" i="45"/>
  <c r="B5" i="45"/>
  <c r="D7" i="44"/>
  <c r="C7" i="44"/>
  <c r="E7" i="44" s="1"/>
  <c r="B7" i="44"/>
  <c r="D5" i="44"/>
  <c r="C5" i="44"/>
  <c r="B5" i="44"/>
  <c r="D6" i="43"/>
  <c r="C6" i="43"/>
  <c r="E6" i="43" s="1"/>
  <c r="B6" i="43"/>
  <c r="D5" i="43"/>
  <c r="C5" i="43"/>
  <c r="B5" i="43"/>
  <c r="D6" i="8"/>
  <c r="C6" i="8"/>
  <c r="B6" i="8"/>
  <c r="D5" i="8"/>
  <c r="C5" i="8"/>
  <c r="B5" i="8"/>
  <c r="B44" i="42"/>
  <c r="B45" i="42" s="1"/>
  <c r="K38" i="42"/>
  <c r="J38" i="42"/>
  <c r="G38" i="42"/>
  <c r="F38" i="42"/>
  <c r="E38" i="42"/>
  <c r="D38" i="42"/>
  <c r="C38" i="42"/>
  <c r="B38" i="42"/>
  <c r="L36" i="42"/>
  <c r="L38" i="42" s="1"/>
  <c r="H36" i="42"/>
  <c r="H38" i="42" s="1"/>
  <c r="K35" i="42"/>
  <c r="J35" i="42"/>
  <c r="G35" i="42"/>
  <c r="F35" i="42"/>
  <c r="C35" i="42"/>
  <c r="B35" i="42"/>
  <c r="L33" i="42"/>
  <c r="M33" i="42" s="1"/>
  <c r="H33" i="42"/>
  <c r="I33" i="42" s="1"/>
  <c r="D33" i="42"/>
  <c r="E33" i="42" s="1"/>
  <c r="L32" i="42"/>
  <c r="M32" i="42" s="1"/>
  <c r="H32" i="42"/>
  <c r="I32" i="42" s="1"/>
  <c r="D32" i="42"/>
  <c r="E32" i="42" s="1"/>
  <c r="L31" i="42"/>
  <c r="H31" i="42"/>
  <c r="H35" i="42" s="1"/>
  <c r="D31" i="42"/>
  <c r="E31" i="42" s="1"/>
  <c r="K29" i="42"/>
  <c r="J29" i="42"/>
  <c r="G29" i="42"/>
  <c r="F29" i="42"/>
  <c r="C29" i="42"/>
  <c r="B29" i="42"/>
  <c r="M27" i="42"/>
  <c r="L27" i="42"/>
  <c r="H27" i="42"/>
  <c r="I27" i="42" s="1"/>
  <c r="D27" i="42"/>
  <c r="E27" i="42" s="1"/>
  <c r="L26" i="42"/>
  <c r="M26" i="42" s="1"/>
  <c r="H26" i="42"/>
  <c r="I26" i="42" s="1"/>
  <c r="D26" i="42"/>
  <c r="L25" i="42"/>
  <c r="M25" i="42" s="1"/>
  <c r="H25" i="42"/>
  <c r="H29" i="42" s="1"/>
  <c r="D25" i="42"/>
  <c r="E25" i="42" s="1"/>
  <c r="K23" i="42"/>
  <c r="J23" i="42"/>
  <c r="J39" i="42" s="1"/>
  <c r="G23" i="42"/>
  <c r="F23" i="42"/>
  <c r="C23" i="42"/>
  <c r="B23" i="42"/>
  <c r="L21" i="42"/>
  <c r="M21" i="42" s="1"/>
  <c r="H21" i="42"/>
  <c r="I21" i="42" s="1"/>
  <c r="D21" i="42"/>
  <c r="E21" i="42" s="1"/>
  <c r="L20" i="42"/>
  <c r="M20" i="42" s="1"/>
  <c r="H20" i="42"/>
  <c r="I20" i="42" s="1"/>
  <c r="D20" i="42"/>
  <c r="L19" i="42"/>
  <c r="M19" i="42" s="1"/>
  <c r="H19" i="42"/>
  <c r="D19" i="42"/>
  <c r="E19" i="42" s="1"/>
  <c r="K16" i="42"/>
  <c r="J16" i="42"/>
  <c r="G16" i="42"/>
  <c r="F16" i="42"/>
  <c r="C16" i="42"/>
  <c r="B16" i="42"/>
  <c r="L14" i="42"/>
  <c r="M14" i="42" s="1"/>
  <c r="H14" i="42"/>
  <c r="I14" i="42" s="1"/>
  <c r="E14" i="42"/>
  <c r="D14" i="42"/>
  <c r="M13" i="42"/>
  <c r="L13" i="42"/>
  <c r="H13" i="42"/>
  <c r="I13" i="42" s="1"/>
  <c r="D13" i="42"/>
  <c r="E13" i="42" s="1"/>
  <c r="L12" i="42"/>
  <c r="M12" i="42" s="1"/>
  <c r="I12" i="42"/>
  <c r="H12" i="42"/>
  <c r="D12" i="42"/>
  <c r="E12" i="42" s="1"/>
  <c r="L11" i="42"/>
  <c r="M11" i="42" s="1"/>
  <c r="H11" i="42"/>
  <c r="D11" i="42"/>
  <c r="E11" i="42" s="1"/>
  <c r="E15" i="42" s="1"/>
  <c r="B44" i="39"/>
  <c r="B45" i="39" s="1"/>
  <c r="K38" i="39"/>
  <c r="J38" i="39"/>
  <c r="G38" i="39"/>
  <c r="F38" i="39"/>
  <c r="E38" i="39"/>
  <c r="D38" i="39"/>
  <c r="C38" i="39"/>
  <c r="B38" i="39"/>
  <c r="L36" i="39"/>
  <c r="L38" i="39" s="1"/>
  <c r="H36" i="39"/>
  <c r="H38" i="39" s="1"/>
  <c r="K35" i="39"/>
  <c r="J35" i="39"/>
  <c r="G35" i="39"/>
  <c r="F35" i="39"/>
  <c r="D35" i="39"/>
  <c r="C35" i="39"/>
  <c r="B35" i="39"/>
  <c r="L33" i="39"/>
  <c r="M33" i="39" s="1"/>
  <c r="I33" i="39"/>
  <c r="H33" i="39"/>
  <c r="D33" i="39"/>
  <c r="E33" i="39" s="1"/>
  <c r="L32" i="39"/>
  <c r="M32" i="39" s="1"/>
  <c r="H32" i="39"/>
  <c r="I32" i="39" s="1"/>
  <c r="E32" i="39"/>
  <c r="D32" i="39"/>
  <c r="L31" i="39"/>
  <c r="M31" i="39" s="1"/>
  <c r="H31" i="39"/>
  <c r="H35" i="39" s="1"/>
  <c r="D31" i="39"/>
  <c r="E31" i="39" s="1"/>
  <c r="K29" i="39"/>
  <c r="J29" i="39"/>
  <c r="G29" i="39"/>
  <c r="F29" i="39"/>
  <c r="C29" i="39"/>
  <c r="C39" i="39" s="1"/>
  <c r="B29" i="39"/>
  <c r="L27" i="39"/>
  <c r="M27" i="39" s="1"/>
  <c r="H27" i="39"/>
  <c r="I27" i="39" s="1"/>
  <c r="D27" i="39"/>
  <c r="E27" i="39" s="1"/>
  <c r="L26" i="39"/>
  <c r="M26" i="39" s="1"/>
  <c r="H26" i="39"/>
  <c r="I26" i="39" s="1"/>
  <c r="D26" i="39"/>
  <c r="E26" i="39" s="1"/>
  <c r="L25" i="39"/>
  <c r="H25" i="39"/>
  <c r="I25" i="39" s="1"/>
  <c r="D25" i="39"/>
  <c r="E25" i="39" s="1"/>
  <c r="K23" i="39"/>
  <c r="J23" i="39"/>
  <c r="G23" i="39"/>
  <c r="F23" i="39"/>
  <c r="C23" i="39"/>
  <c r="B23" i="39"/>
  <c r="L21" i="39"/>
  <c r="M21" i="39" s="1"/>
  <c r="H21" i="39"/>
  <c r="I21" i="39" s="1"/>
  <c r="E21" i="39"/>
  <c r="D21" i="39"/>
  <c r="L20" i="39"/>
  <c r="M20" i="39" s="1"/>
  <c r="H20" i="39"/>
  <c r="I20" i="39" s="1"/>
  <c r="D20" i="39"/>
  <c r="L19" i="39"/>
  <c r="H19" i="39"/>
  <c r="H23" i="39" s="1"/>
  <c r="D19" i="39"/>
  <c r="E19" i="39" s="1"/>
  <c r="K16" i="39"/>
  <c r="J16" i="39"/>
  <c r="G16" i="39"/>
  <c r="F16" i="39"/>
  <c r="C16" i="39"/>
  <c r="B16" i="39"/>
  <c r="L14" i="39"/>
  <c r="M14" i="39" s="1"/>
  <c r="H14" i="39"/>
  <c r="I14" i="39" s="1"/>
  <c r="D14" i="39"/>
  <c r="E14" i="39" s="1"/>
  <c r="L13" i="39"/>
  <c r="M13" i="39" s="1"/>
  <c r="H13" i="39"/>
  <c r="I13" i="39" s="1"/>
  <c r="D13" i="39"/>
  <c r="E13" i="39" s="1"/>
  <c r="M12" i="39"/>
  <c r="L12" i="39"/>
  <c r="H12" i="39"/>
  <c r="H16" i="39" s="1"/>
  <c r="D12" i="39"/>
  <c r="E12" i="39" s="1"/>
  <c r="L11" i="39"/>
  <c r="H11" i="39"/>
  <c r="I11" i="39" s="1"/>
  <c r="D11" i="39"/>
  <c r="E11" i="39" s="1"/>
  <c r="B44" i="38"/>
  <c r="B45" i="38" s="1"/>
  <c r="K38" i="38"/>
  <c r="J38" i="38"/>
  <c r="G38" i="38"/>
  <c r="F38" i="38"/>
  <c r="E38" i="38"/>
  <c r="D38" i="38"/>
  <c r="C38" i="38"/>
  <c r="B38" i="38"/>
  <c r="L36" i="38"/>
  <c r="L38" i="38" s="1"/>
  <c r="H36" i="38"/>
  <c r="H38" i="38" s="1"/>
  <c r="K35" i="38"/>
  <c r="J35" i="38"/>
  <c r="G35" i="38"/>
  <c r="F35" i="38"/>
  <c r="C35" i="38"/>
  <c r="B35" i="38"/>
  <c r="L33" i="38"/>
  <c r="M33" i="38" s="1"/>
  <c r="H33" i="38"/>
  <c r="I33" i="38" s="1"/>
  <c r="D33" i="38"/>
  <c r="E33" i="38" s="1"/>
  <c r="L32" i="38"/>
  <c r="M32" i="38" s="1"/>
  <c r="H32" i="38"/>
  <c r="I32" i="38" s="1"/>
  <c r="D32" i="38"/>
  <c r="E32" i="38" s="1"/>
  <c r="L31" i="38"/>
  <c r="M31" i="38" s="1"/>
  <c r="H31" i="38"/>
  <c r="I31" i="38" s="1"/>
  <c r="D31" i="38"/>
  <c r="E31" i="38" s="1"/>
  <c r="K29" i="38"/>
  <c r="J29" i="38"/>
  <c r="G29" i="38"/>
  <c r="F29" i="38"/>
  <c r="C29" i="38"/>
  <c r="B29" i="38"/>
  <c r="M27" i="38"/>
  <c r="L27" i="38"/>
  <c r="H27" i="38"/>
  <c r="I27" i="38" s="1"/>
  <c r="D27" i="38"/>
  <c r="L26" i="38"/>
  <c r="M26" i="38" s="1"/>
  <c r="I26" i="38"/>
  <c r="H26" i="38"/>
  <c r="E26" i="38"/>
  <c r="D26" i="38"/>
  <c r="L25" i="38"/>
  <c r="H25" i="38"/>
  <c r="H29" i="38" s="1"/>
  <c r="D25" i="38"/>
  <c r="E25" i="38" s="1"/>
  <c r="K23" i="38"/>
  <c r="J23" i="38"/>
  <c r="G23" i="38"/>
  <c r="G39" i="38" s="1"/>
  <c r="F23" i="38"/>
  <c r="C23" i="38"/>
  <c r="B23" i="38"/>
  <c r="L21" i="38"/>
  <c r="M21" i="38" s="1"/>
  <c r="H21" i="38"/>
  <c r="I21" i="38" s="1"/>
  <c r="E21" i="38"/>
  <c r="D21" i="38"/>
  <c r="L20" i="38"/>
  <c r="M20" i="38" s="1"/>
  <c r="H20" i="38"/>
  <c r="I20" i="38" s="1"/>
  <c r="D20" i="38"/>
  <c r="E20" i="38" s="1"/>
  <c r="L19" i="38"/>
  <c r="M19" i="38" s="1"/>
  <c r="H19" i="38"/>
  <c r="H23" i="38" s="1"/>
  <c r="D19" i="38"/>
  <c r="E19" i="38" s="1"/>
  <c r="K16" i="38"/>
  <c r="J16" i="38"/>
  <c r="G16" i="38"/>
  <c r="F16" i="38"/>
  <c r="C16" i="38"/>
  <c r="B16" i="38"/>
  <c r="M14" i="38"/>
  <c r="L14" i="38"/>
  <c r="H14" i="38"/>
  <c r="I14" i="38" s="1"/>
  <c r="D14" i="38"/>
  <c r="E14" i="38" s="1"/>
  <c r="L13" i="38"/>
  <c r="M13" i="38" s="1"/>
  <c r="H13" i="38"/>
  <c r="I13" i="38" s="1"/>
  <c r="D13" i="38"/>
  <c r="E13" i="38" s="1"/>
  <c r="L12" i="38"/>
  <c r="M12" i="38" s="1"/>
  <c r="I12" i="38"/>
  <c r="H12" i="38"/>
  <c r="D12" i="38"/>
  <c r="E12" i="38" s="1"/>
  <c r="L11" i="38"/>
  <c r="L16" i="38" s="1"/>
  <c r="H11" i="38"/>
  <c r="I11" i="38" s="1"/>
  <c r="E11" i="38"/>
  <c r="D11" i="38"/>
  <c r="B45" i="33"/>
  <c r="B44" i="33"/>
  <c r="K38" i="33"/>
  <c r="J38" i="33"/>
  <c r="G38" i="33"/>
  <c r="F38" i="33"/>
  <c r="F39" i="33" s="1"/>
  <c r="E38" i="33"/>
  <c r="D38" i="33"/>
  <c r="C38" i="33"/>
  <c r="B38" i="33"/>
  <c r="L36" i="33"/>
  <c r="M36" i="33" s="1"/>
  <c r="H36" i="33"/>
  <c r="I36" i="33" s="1"/>
  <c r="K35" i="33"/>
  <c r="J35" i="33"/>
  <c r="G35" i="33"/>
  <c r="F35" i="33"/>
  <c r="C35" i="33"/>
  <c r="B35" i="33"/>
  <c r="L33" i="33"/>
  <c r="M33" i="33" s="1"/>
  <c r="H33" i="33"/>
  <c r="I33" i="33" s="1"/>
  <c r="D33" i="33"/>
  <c r="E33" i="33" s="1"/>
  <c r="L32" i="33"/>
  <c r="M32" i="33" s="1"/>
  <c r="H32" i="33"/>
  <c r="I32" i="33" s="1"/>
  <c r="D32" i="33"/>
  <c r="E32" i="33" s="1"/>
  <c r="M31" i="33"/>
  <c r="L31" i="33"/>
  <c r="I31" i="33"/>
  <c r="H31" i="33"/>
  <c r="H35" i="33" s="1"/>
  <c r="D31" i="33"/>
  <c r="K29" i="33"/>
  <c r="J29" i="33"/>
  <c r="G29" i="33"/>
  <c r="F29" i="33"/>
  <c r="C29" i="33"/>
  <c r="B29" i="33"/>
  <c r="L27" i="33"/>
  <c r="M27" i="33" s="1"/>
  <c r="H27" i="33"/>
  <c r="I27" i="33" s="1"/>
  <c r="D27" i="33"/>
  <c r="E27" i="33" s="1"/>
  <c r="L26" i="33"/>
  <c r="M26" i="33" s="1"/>
  <c r="H26" i="33"/>
  <c r="I26" i="33" s="1"/>
  <c r="D26" i="33"/>
  <c r="L25" i="33"/>
  <c r="H25" i="33"/>
  <c r="D25" i="33"/>
  <c r="E25" i="33" s="1"/>
  <c r="L23" i="33"/>
  <c r="K23" i="33"/>
  <c r="J23" i="33"/>
  <c r="G23" i="33"/>
  <c r="F23" i="33"/>
  <c r="C23" i="33"/>
  <c r="B23" i="33"/>
  <c r="L21" i="33"/>
  <c r="M21" i="33" s="1"/>
  <c r="I21" i="33"/>
  <c r="H21" i="33"/>
  <c r="D21" i="33"/>
  <c r="E21" i="33" s="1"/>
  <c r="L20" i="33"/>
  <c r="M20" i="33" s="1"/>
  <c r="H20" i="33"/>
  <c r="I20" i="33" s="1"/>
  <c r="D20" i="33"/>
  <c r="E20" i="33" s="1"/>
  <c r="M19" i="33"/>
  <c r="L19" i="33"/>
  <c r="H19" i="33"/>
  <c r="H23" i="33" s="1"/>
  <c r="D19" i="33"/>
  <c r="E19" i="33" s="1"/>
  <c r="K16" i="33"/>
  <c r="J16" i="33"/>
  <c r="G16" i="33"/>
  <c r="F16" i="33"/>
  <c r="C16" i="33"/>
  <c r="B16" i="33"/>
  <c r="L14" i="33"/>
  <c r="M14" i="33" s="1"/>
  <c r="H14" i="33"/>
  <c r="I14" i="33" s="1"/>
  <c r="D14" i="33"/>
  <c r="E14" i="33" s="1"/>
  <c r="L13" i="33"/>
  <c r="M13" i="33" s="1"/>
  <c r="H13" i="33"/>
  <c r="I13" i="33" s="1"/>
  <c r="D13" i="33"/>
  <c r="E13" i="33" s="1"/>
  <c r="L12" i="33"/>
  <c r="M12" i="33" s="1"/>
  <c r="H12" i="33"/>
  <c r="I12" i="33" s="1"/>
  <c r="D12" i="33"/>
  <c r="E12" i="33" s="1"/>
  <c r="L11" i="33"/>
  <c r="L16" i="33" s="1"/>
  <c r="H11" i="33"/>
  <c r="E11" i="33"/>
  <c r="E15" i="33" s="1"/>
  <c r="D11" i="33"/>
  <c r="B44" i="32"/>
  <c r="B45" i="32" s="1"/>
  <c r="K38" i="32"/>
  <c r="J38" i="32"/>
  <c r="H38" i="32"/>
  <c r="G38" i="32"/>
  <c r="F38" i="32"/>
  <c r="E38" i="32"/>
  <c r="D38" i="32"/>
  <c r="C38" i="32"/>
  <c r="B38" i="32"/>
  <c r="L36" i="32"/>
  <c r="L38" i="32" s="1"/>
  <c r="I36" i="32"/>
  <c r="H36" i="32"/>
  <c r="K35" i="32"/>
  <c r="J35" i="32"/>
  <c r="G35" i="32"/>
  <c r="F35" i="32"/>
  <c r="C35" i="32"/>
  <c r="B35" i="32"/>
  <c r="M33" i="32"/>
  <c r="L33" i="32"/>
  <c r="I33" i="32"/>
  <c r="H33" i="32"/>
  <c r="D33" i="32"/>
  <c r="L32" i="32"/>
  <c r="M32" i="32" s="1"/>
  <c r="H32" i="32"/>
  <c r="I32" i="32" s="1"/>
  <c r="E32" i="32"/>
  <c r="D32" i="32"/>
  <c r="L31" i="32"/>
  <c r="L35" i="32" s="1"/>
  <c r="H31" i="32"/>
  <c r="D31" i="32"/>
  <c r="E31" i="32" s="1"/>
  <c r="K29" i="32"/>
  <c r="J29" i="32"/>
  <c r="G29" i="32"/>
  <c r="F29" i="32"/>
  <c r="C29" i="32"/>
  <c r="B29" i="32"/>
  <c r="L27" i="32"/>
  <c r="M27" i="32" s="1"/>
  <c r="H27" i="32"/>
  <c r="I27" i="32" s="1"/>
  <c r="D27" i="32"/>
  <c r="E27" i="32" s="1"/>
  <c r="M26" i="32"/>
  <c r="L26" i="32"/>
  <c r="H26" i="32"/>
  <c r="I26" i="32" s="1"/>
  <c r="D26" i="32"/>
  <c r="E26" i="32" s="1"/>
  <c r="L25" i="32"/>
  <c r="L29" i="32" s="1"/>
  <c r="H25" i="32"/>
  <c r="I25" i="32" s="1"/>
  <c r="D25" i="32"/>
  <c r="E25" i="32" s="1"/>
  <c r="K23" i="32"/>
  <c r="J23" i="32"/>
  <c r="G23" i="32"/>
  <c r="F23" i="32"/>
  <c r="C23" i="32"/>
  <c r="B23" i="32"/>
  <c r="L21" i="32"/>
  <c r="M21" i="32" s="1"/>
  <c r="H21" i="32"/>
  <c r="H23" i="32" s="1"/>
  <c r="D21" i="32"/>
  <c r="E21" i="32" s="1"/>
  <c r="M20" i="32"/>
  <c r="L20" i="32"/>
  <c r="H20" i="32"/>
  <c r="I20" i="32" s="1"/>
  <c r="D20" i="32"/>
  <c r="D23" i="32" s="1"/>
  <c r="L19" i="32"/>
  <c r="M19" i="32" s="1"/>
  <c r="I19" i="32"/>
  <c r="H19" i="32"/>
  <c r="E19" i="32"/>
  <c r="D19" i="32"/>
  <c r="K16" i="32"/>
  <c r="J16" i="32"/>
  <c r="G16" i="32"/>
  <c r="F16" i="32"/>
  <c r="C16" i="32"/>
  <c r="B16" i="32"/>
  <c r="L14" i="32"/>
  <c r="M14" i="32" s="1"/>
  <c r="H14" i="32"/>
  <c r="I14" i="32" s="1"/>
  <c r="D14" i="32"/>
  <c r="E14" i="32" s="1"/>
  <c r="L13" i="32"/>
  <c r="M13" i="32" s="1"/>
  <c r="H13" i="32"/>
  <c r="I13" i="32" s="1"/>
  <c r="D13" i="32"/>
  <c r="E13" i="32" s="1"/>
  <c r="L12" i="32"/>
  <c r="M12" i="32" s="1"/>
  <c r="H12" i="32"/>
  <c r="I12" i="32" s="1"/>
  <c r="D12" i="32"/>
  <c r="E12" i="32" s="1"/>
  <c r="L11" i="32"/>
  <c r="H11" i="32"/>
  <c r="H16" i="32" s="1"/>
  <c r="D11" i="32"/>
  <c r="E11" i="32" s="1"/>
  <c r="B44" i="31"/>
  <c r="B45" i="31" s="1"/>
  <c r="K38" i="31"/>
  <c r="K39" i="31" s="1"/>
  <c r="J38" i="31"/>
  <c r="G38" i="31"/>
  <c r="F38" i="31"/>
  <c r="E38" i="31"/>
  <c r="D38" i="31"/>
  <c r="C38" i="31"/>
  <c r="B38" i="31"/>
  <c r="L36" i="31"/>
  <c r="L38" i="31" s="1"/>
  <c r="H36" i="31"/>
  <c r="H38" i="31" s="1"/>
  <c r="K35" i="31"/>
  <c r="J35" i="31"/>
  <c r="G35" i="31"/>
  <c r="F35" i="31"/>
  <c r="C35" i="31"/>
  <c r="B35" i="31"/>
  <c r="L33" i="31"/>
  <c r="M33" i="31" s="1"/>
  <c r="H33" i="31"/>
  <c r="I33" i="31" s="1"/>
  <c r="D33" i="31"/>
  <c r="E33" i="31" s="1"/>
  <c r="M32" i="31"/>
  <c r="L32" i="31"/>
  <c r="H32" i="31"/>
  <c r="I32" i="31" s="1"/>
  <c r="E32" i="31"/>
  <c r="D32" i="31"/>
  <c r="L31" i="31"/>
  <c r="H31" i="31"/>
  <c r="I31" i="31" s="1"/>
  <c r="D31" i="31"/>
  <c r="E31" i="31" s="1"/>
  <c r="K29" i="31"/>
  <c r="J29" i="31"/>
  <c r="G29" i="31"/>
  <c r="F29" i="31"/>
  <c r="C29" i="31"/>
  <c r="B29" i="31"/>
  <c r="L27" i="31"/>
  <c r="M27" i="31" s="1"/>
  <c r="H27" i="31"/>
  <c r="I27" i="31" s="1"/>
  <c r="D27" i="31"/>
  <c r="E27" i="31" s="1"/>
  <c r="L26" i="31"/>
  <c r="M26" i="31" s="1"/>
  <c r="H26" i="31"/>
  <c r="E26" i="31"/>
  <c r="D26" i="31"/>
  <c r="L25" i="31"/>
  <c r="I25" i="31"/>
  <c r="H25" i="31"/>
  <c r="D25" i="31"/>
  <c r="D29" i="31" s="1"/>
  <c r="K23" i="31"/>
  <c r="J23" i="31"/>
  <c r="J39" i="31" s="1"/>
  <c r="G23" i="31"/>
  <c r="F23" i="31"/>
  <c r="C23" i="31"/>
  <c r="B23" i="31"/>
  <c r="L21" i="31"/>
  <c r="M21" i="31" s="1"/>
  <c r="H21" i="31"/>
  <c r="I21" i="31" s="1"/>
  <c r="E21" i="31"/>
  <c r="D21" i="31"/>
  <c r="L20" i="31"/>
  <c r="M20" i="31" s="1"/>
  <c r="I20" i="31"/>
  <c r="H20" i="31"/>
  <c r="D20" i="31"/>
  <c r="E20" i="31" s="1"/>
  <c r="L19" i="31"/>
  <c r="H19" i="31"/>
  <c r="H23" i="31" s="1"/>
  <c r="D19" i="31"/>
  <c r="K16" i="31"/>
  <c r="J16" i="31"/>
  <c r="G16" i="31"/>
  <c r="F16" i="31"/>
  <c r="C16" i="31"/>
  <c r="B16" i="31"/>
  <c r="M14" i="31"/>
  <c r="L14" i="31"/>
  <c r="H14" i="31"/>
  <c r="I14" i="31" s="1"/>
  <c r="D14" i="31"/>
  <c r="E14" i="31" s="1"/>
  <c r="L13" i="31"/>
  <c r="M13" i="31" s="1"/>
  <c r="H13" i="31"/>
  <c r="I13" i="31" s="1"/>
  <c r="D13" i="31"/>
  <c r="E13" i="31" s="1"/>
  <c r="L12" i="31"/>
  <c r="M12" i="31" s="1"/>
  <c r="H12" i="31"/>
  <c r="I12" i="31" s="1"/>
  <c r="E12" i="31"/>
  <c r="D12" i="31"/>
  <c r="L11" i="31"/>
  <c r="L16" i="31" s="1"/>
  <c r="I11" i="31"/>
  <c r="H11" i="31"/>
  <c r="H16" i="31" s="1"/>
  <c r="D11" i="31"/>
  <c r="D16" i="31" s="1"/>
  <c r="B44" i="27"/>
  <c r="B45" i="27" s="1"/>
  <c r="K38" i="27"/>
  <c r="J38" i="27"/>
  <c r="H38" i="27"/>
  <c r="G38" i="27"/>
  <c r="F38" i="27"/>
  <c r="E38" i="27"/>
  <c r="D38" i="27"/>
  <c r="C38" i="27"/>
  <c r="B38" i="27"/>
  <c r="L36" i="27"/>
  <c r="L38" i="27" s="1"/>
  <c r="I36" i="27"/>
  <c r="H36" i="27"/>
  <c r="K35" i="27"/>
  <c r="J35" i="27"/>
  <c r="G35" i="27"/>
  <c r="F35" i="27"/>
  <c r="C35" i="27"/>
  <c r="B35" i="27"/>
  <c r="L33" i="27"/>
  <c r="M33" i="27" s="1"/>
  <c r="H33" i="27"/>
  <c r="I33" i="27" s="1"/>
  <c r="D33" i="27"/>
  <c r="E33" i="27" s="1"/>
  <c r="L32" i="27"/>
  <c r="M32" i="27" s="1"/>
  <c r="H32" i="27"/>
  <c r="D32" i="27"/>
  <c r="E32" i="27" s="1"/>
  <c r="L31" i="27"/>
  <c r="L35" i="27" s="1"/>
  <c r="H31" i="27"/>
  <c r="I31" i="27" s="1"/>
  <c r="D31" i="27"/>
  <c r="E31" i="27" s="1"/>
  <c r="K29" i="27"/>
  <c r="J29" i="27"/>
  <c r="G29" i="27"/>
  <c r="F29" i="27"/>
  <c r="C29" i="27"/>
  <c r="B29" i="27"/>
  <c r="L27" i="27"/>
  <c r="M27" i="27" s="1"/>
  <c r="H27" i="27"/>
  <c r="I27" i="27" s="1"/>
  <c r="D27" i="27"/>
  <c r="E27" i="27" s="1"/>
  <c r="L26" i="27"/>
  <c r="M26" i="27" s="1"/>
  <c r="I26" i="27"/>
  <c r="H26" i="27"/>
  <c r="D26" i="27"/>
  <c r="E26" i="27" s="1"/>
  <c r="L25" i="27"/>
  <c r="H25" i="27"/>
  <c r="I25" i="27" s="1"/>
  <c r="I28" i="27" s="1"/>
  <c r="D25" i="27"/>
  <c r="K23" i="27"/>
  <c r="J23" i="27"/>
  <c r="G23" i="27"/>
  <c r="F23" i="27"/>
  <c r="C23" i="27"/>
  <c r="B23" i="27"/>
  <c r="B39" i="27" s="1"/>
  <c r="L21" i="27"/>
  <c r="M21" i="27" s="1"/>
  <c r="H21" i="27"/>
  <c r="I21" i="27" s="1"/>
  <c r="D21" i="27"/>
  <c r="E21" i="27" s="1"/>
  <c r="L20" i="27"/>
  <c r="M20" i="27" s="1"/>
  <c r="H20" i="27"/>
  <c r="I20" i="27" s="1"/>
  <c r="D20" i="27"/>
  <c r="D23" i="27" s="1"/>
  <c r="M19" i="27"/>
  <c r="L19" i="27"/>
  <c r="H19" i="27"/>
  <c r="H23" i="27" s="1"/>
  <c r="D19" i="27"/>
  <c r="E19" i="27" s="1"/>
  <c r="K16" i="27"/>
  <c r="J16" i="27"/>
  <c r="G16" i="27"/>
  <c r="F16" i="27"/>
  <c r="C16" i="27"/>
  <c r="B16" i="27"/>
  <c r="L14" i="27"/>
  <c r="M14" i="27" s="1"/>
  <c r="H14" i="27"/>
  <c r="I14" i="27" s="1"/>
  <c r="D14" i="27"/>
  <c r="E14" i="27" s="1"/>
  <c r="L13" i="27"/>
  <c r="M13" i="27" s="1"/>
  <c r="H13" i="27"/>
  <c r="I13" i="27" s="1"/>
  <c r="D13" i="27"/>
  <c r="M12" i="27"/>
  <c r="L12" i="27"/>
  <c r="H12" i="27"/>
  <c r="I12" i="27" s="1"/>
  <c r="I15" i="27" s="1"/>
  <c r="D12" i="27"/>
  <c r="E12" i="27" s="1"/>
  <c r="L11" i="27"/>
  <c r="I11" i="27"/>
  <c r="H11" i="27"/>
  <c r="E11" i="27"/>
  <c r="D11" i="27"/>
  <c r="B44" i="26"/>
  <c r="B45" i="26" s="1"/>
  <c r="K38" i="26"/>
  <c r="J38" i="26"/>
  <c r="G38" i="26"/>
  <c r="F38" i="26"/>
  <c r="F39" i="26" s="1"/>
  <c r="E38" i="26"/>
  <c r="D38" i="26"/>
  <c r="C38" i="26"/>
  <c r="B38" i="26"/>
  <c r="L36" i="26"/>
  <c r="L38" i="26" s="1"/>
  <c r="H36" i="26"/>
  <c r="H38" i="26" s="1"/>
  <c r="K35" i="26"/>
  <c r="J35" i="26"/>
  <c r="G35" i="26"/>
  <c r="F35" i="26"/>
  <c r="C35" i="26"/>
  <c r="B35" i="26"/>
  <c r="L33" i="26"/>
  <c r="M33" i="26" s="1"/>
  <c r="H33" i="26"/>
  <c r="I33" i="26" s="1"/>
  <c r="D33" i="26"/>
  <c r="E33" i="26" s="1"/>
  <c r="L32" i="26"/>
  <c r="M32" i="26" s="1"/>
  <c r="H32" i="26"/>
  <c r="I32" i="26" s="1"/>
  <c r="D32" i="26"/>
  <c r="E32" i="26" s="1"/>
  <c r="L31" i="26"/>
  <c r="H31" i="26"/>
  <c r="I31" i="26" s="1"/>
  <c r="D31" i="26"/>
  <c r="E31" i="26" s="1"/>
  <c r="K29" i="26"/>
  <c r="J29" i="26"/>
  <c r="G29" i="26"/>
  <c r="F29" i="26"/>
  <c r="D29" i="26"/>
  <c r="C29" i="26"/>
  <c r="B29" i="26"/>
  <c r="M27" i="26"/>
  <c r="L27" i="26"/>
  <c r="H27" i="26"/>
  <c r="I27" i="26" s="1"/>
  <c r="D27" i="26"/>
  <c r="E27" i="26" s="1"/>
  <c r="L26" i="26"/>
  <c r="M26" i="26" s="1"/>
  <c r="H26" i="26"/>
  <c r="I26" i="26" s="1"/>
  <c r="D26" i="26"/>
  <c r="E26" i="26" s="1"/>
  <c r="L25" i="26"/>
  <c r="M25" i="26" s="1"/>
  <c r="H25" i="26"/>
  <c r="I25" i="26" s="1"/>
  <c r="I28" i="26" s="1"/>
  <c r="E25" i="26"/>
  <c r="D25" i="26"/>
  <c r="K23" i="26"/>
  <c r="J23" i="26"/>
  <c r="G23" i="26"/>
  <c r="F23" i="26"/>
  <c r="C23" i="26"/>
  <c r="B23" i="26"/>
  <c r="L21" i="26"/>
  <c r="M21" i="26" s="1"/>
  <c r="H21" i="26"/>
  <c r="I21" i="26" s="1"/>
  <c r="E21" i="26"/>
  <c r="D21" i="26"/>
  <c r="L20" i="26"/>
  <c r="M20" i="26" s="1"/>
  <c r="H20" i="26"/>
  <c r="I20" i="26" s="1"/>
  <c r="D20" i="26"/>
  <c r="E20" i="26" s="1"/>
  <c r="L19" i="26"/>
  <c r="H19" i="26"/>
  <c r="D19" i="26"/>
  <c r="E19" i="26" s="1"/>
  <c r="K16" i="26"/>
  <c r="J16" i="26"/>
  <c r="G16" i="26"/>
  <c r="F16" i="26"/>
  <c r="C16" i="26"/>
  <c r="B16" i="26"/>
  <c r="L14" i="26"/>
  <c r="M14" i="26" s="1"/>
  <c r="H14" i="26"/>
  <c r="I14" i="26" s="1"/>
  <c r="D14" i="26"/>
  <c r="E14" i="26" s="1"/>
  <c r="L13" i="26"/>
  <c r="M13" i="26" s="1"/>
  <c r="I13" i="26"/>
  <c r="H13" i="26"/>
  <c r="D13" i="26"/>
  <c r="E13" i="26" s="1"/>
  <c r="L12" i="26"/>
  <c r="M12" i="26" s="1"/>
  <c r="H12" i="26"/>
  <c r="I12" i="26" s="1"/>
  <c r="D12" i="26"/>
  <c r="E12" i="26" s="1"/>
  <c r="L11" i="26"/>
  <c r="I11" i="26"/>
  <c r="H11" i="26"/>
  <c r="D11" i="26"/>
  <c r="E15" i="74" l="1"/>
  <c r="E16" i="74"/>
  <c r="H39" i="74"/>
  <c r="L39" i="74"/>
  <c r="E34" i="74"/>
  <c r="E35" i="74" s="1"/>
  <c r="M35" i="74"/>
  <c r="M34" i="74"/>
  <c r="E19" i="74"/>
  <c r="I29" i="74"/>
  <c r="M11" i="74"/>
  <c r="M25" i="74"/>
  <c r="I19" i="74"/>
  <c r="E26" i="74"/>
  <c r="I36" i="74"/>
  <c r="M19" i="74"/>
  <c r="D35" i="74"/>
  <c r="D39" i="74" s="1"/>
  <c r="I12" i="74"/>
  <c r="M36" i="74"/>
  <c r="I31" i="74"/>
  <c r="E7" i="73"/>
  <c r="E8" i="73" s="1"/>
  <c r="E15" i="72"/>
  <c r="E16" i="72"/>
  <c r="H39" i="72"/>
  <c r="E28" i="72"/>
  <c r="E29" i="72" s="1"/>
  <c r="I28" i="72"/>
  <c r="I29" i="72" s="1"/>
  <c r="M34" i="72"/>
  <c r="M35" i="72" s="1"/>
  <c r="I37" i="72"/>
  <c r="I38" i="72"/>
  <c r="E19" i="72"/>
  <c r="E32" i="72"/>
  <c r="E34" i="72" s="1"/>
  <c r="M11" i="72"/>
  <c r="M25" i="72"/>
  <c r="I19" i="72"/>
  <c r="M19" i="72"/>
  <c r="I12" i="72"/>
  <c r="I15" i="72" s="1"/>
  <c r="I16" i="72" s="1"/>
  <c r="M36" i="72"/>
  <c r="I31" i="72"/>
  <c r="I15" i="71"/>
  <c r="I37" i="71"/>
  <c r="I38" i="71"/>
  <c r="L16" i="71"/>
  <c r="M11" i="71"/>
  <c r="B39" i="71"/>
  <c r="D35" i="71"/>
  <c r="D39" i="71" s="1"/>
  <c r="E32" i="71"/>
  <c r="E34" i="71" s="1"/>
  <c r="I28" i="71"/>
  <c r="I29" i="71"/>
  <c r="L29" i="71"/>
  <c r="L39" i="71" s="1"/>
  <c r="M25" i="71"/>
  <c r="E35" i="71"/>
  <c r="E19" i="71"/>
  <c r="M34" i="71"/>
  <c r="M35" i="71" s="1"/>
  <c r="E15" i="71"/>
  <c r="E16" i="71"/>
  <c r="I19" i="71"/>
  <c r="H38" i="71"/>
  <c r="H39" i="71" s="1"/>
  <c r="E26" i="71"/>
  <c r="E28" i="71" s="1"/>
  <c r="E29" i="71" s="1"/>
  <c r="M19" i="71"/>
  <c r="I12" i="71"/>
  <c r="I16" i="71" s="1"/>
  <c r="M36" i="71"/>
  <c r="I31" i="71"/>
  <c r="E5" i="59"/>
  <c r="E6" i="59"/>
  <c r="E5" i="50"/>
  <c r="E8" i="50" s="1"/>
  <c r="E28" i="63"/>
  <c r="E29" i="63" s="1"/>
  <c r="I37" i="63"/>
  <c r="I38" i="63" s="1"/>
  <c r="I15" i="63"/>
  <c r="E34" i="63"/>
  <c r="E35" i="63"/>
  <c r="E15" i="63"/>
  <c r="E16" i="63"/>
  <c r="I35" i="63"/>
  <c r="M34" i="63"/>
  <c r="M35" i="63" s="1"/>
  <c r="E19" i="63"/>
  <c r="E32" i="63"/>
  <c r="M25" i="63"/>
  <c r="I19" i="63"/>
  <c r="I32" i="63"/>
  <c r="I34" i="63" s="1"/>
  <c r="H38" i="63"/>
  <c r="H39" i="63" s="1"/>
  <c r="I28" i="63"/>
  <c r="I29" i="63" s="1"/>
  <c r="M19" i="63"/>
  <c r="M36" i="63"/>
  <c r="I16" i="63"/>
  <c r="D29" i="63"/>
  <c r="D39" i="63" s="1"/>
  <c r="M11" i="63"/>
  <c r="E5" i="44"/>
  <c r="E8" i="44" s="1"/>
  <c r="M15" i="62"/>
  <c r="M16" i="62" s="1"/>
  <c r="E34" i="62"/>
  <c r="E35" i="62" s="1"/>
  <c r="M34" i="62"/>
  <c r="M35" i="62" s="1"/>
  <c r="E16" i="62"/>
  <c r="M28" i="62"/>
  <c r="M29" i="62" s="1"/>
  <c r="E15" i="62"/>
  <c r="M22" i="62"/>
  <c r="M23" i="62" s="1"/>
  <c r="L23" i="62"/>
  <c r="D29" i="62"/>
  <c r="D39" i="62" s="1"/>
  <c r="I31" i="62"/>
  <c r="I29" i="62"/>
  <c r="I19" i="62"/>
  <c r="L29" i="62"/>
  <c r="L39" i="62" s="1"/>
  <c r="I36" i="62"/>
  <c r="I12" i="62"/>
  <c r="I15" i="62" s="1"/>
  <c r="I16" i="62" s="1"/>
  <c r="M36" i="62"/>
  <c r="L16" i="62"/>
  <c r="E19" i="62"/>
  <c r="E32" i="62"/>
  <c r="E5" i="45"/>
  <c r="E8" i="45" s="1"/>
  <c r="L39" i="61"/>
  <c r="E16" i="61"/>
  <c r="E34" i="61"/>
  <c r="E35" i="61" s="1"/>
  <c r="D39" i="61"/>
  <c r="M34" i="61"/>
  <c r="M35" i="61" s="1"/>
  <c r="E19" i="61"/>
  <c r="I29" i="61"/>
  <c r="E32" i="61"/>
  <c r="M11" i="61"/>
  <c r="M25" i="61"/>
  <c r="I19" i="61"/>
  <c r="E26" i="61"/>
  <c r="E28" i="61" s="1"/>
  <c r="I36" i="61"/>
  <c r="M19" i="61"/>
  <c r="I12" i="61"/>
  <c r="I15" i="61" s="1"/>
  <c r="I16" i="61" s="1"/>
  <c r="I31" i="61"/>
  <c r="M36" i="61"/>
  <c r="L39" i="56"/>
  <c r="E34" i="56"/>
  <c r="E35" i="56" s="1"/>
  <c r="E39" i="56" s="1"/>
  <c r="E28" i="56"/>
  <c r="E29" i="56" s="1"/>
  <c r="M35" i="56"/>
  <c r="M34" i="56"/>
  <c r="E15" i="56"/>
  <c r="E16" i="56"/>
  <c r="H39" i="56"/>
  <c r="E23" i="56"/>
  <c r="M11" i="56"/>
  <c r="D16" i="56"/>
  <c r="M25" i="56"/>
  <c r="I19" i="56"/>
  <c r="I38" i="56"/>
  <c r="M19" i="56"/>
  <c r="D35" i="56"/>
  <c r="D39" i="56" s="1"/>
  <c r="M36" i="56"/>
  <c r="I16" i="56"/>
  <c r="D29" i="56"/>
  <c r="I31" i="56"/>
  <c r="E5" i="55"/>
  <c r="E6" i="55" s="1"/>
  <c r="E15" i="52"/>
  <c r="E16" i="52" s="1"/>
  <c r="I37" i="52"/>
  <c r="I38" i="52"/>
  <c r="E28" i="52"/>
  <c r="E29" i="52" s="1"/>
  <c r="E39" i="52" s="1"/>
  <c r="I29" i="52"/>
  <c r="L39" i="52"/>
  <c r="E35" i="52"/>
  <c r="M35" i="52"/>
  <c r="M34" i="52"/>
  <c r="I28" i="52"/>
  <c r="E23" i="52"/>
  <c r="H29" i="52"/>
  <c r="M11" i="52"/>
  <c r="D16" i="52"/>
  <c r="M25" i="52"/>
  <c r="H23" i="52"/>
  <c r="H38" i="52"/>
  <c r="I23" i="52"/>
  <c r="M36" i="52"/>
  <c r="I16" i="52"/>
  <c r="M22" i="52"/>
  <c r="M23" i="52" s="1"/>
  <c r="D29" i="52"/>
  <c r="D39" i="52" s="1"/>
  <c r="I31" i="52"/>
  <c r="E6" i="8"/>
  <c r="E15" i="51"/>
  <c r="E16" i="51"/>
  <c r="L39" i="51"/>
  <c r="I37" i="51"/>
  <c r="I38" i="51" s="1"/>
  <c r="E34" i="51"/>
  <c r="E35" i="51" s="1"/>
  <c r="M16" i="51"/>
  <c r="M23" i="51"/>
  <c r="I15" i="51"/>
  <c r="I16" i="51" s="1"/>
  <c r="M35" i="51"/>
  <c r="M34" i="51"/>
  <c r="E29" i="51"/>
  <c r="E28" i="51"/>
  <c r="I28" i="51"/>
  <c r="H29" i="51"/>
  <c r="E19" i="51"/>
  <c r="I29" i="51"/>
  <c r="I34" i="51"/>
  <c r="I35" i="51" s="1"/>
  <c r="L35" i="51"/>
  <c r="D16" i="51"/>
  <c r="I19" i="51"/>
  <c r="H38" i="51"/>
  <c r="H39" i="51" s="1"/>
  <c r="M28" i="51"/>
  <c r="M29" i="51" s="1"/>
  <c r="M36" i="51"/>
  <c r="M22" i="51"/>
  <c r="D29" i="51"/>
  <c r="D39" i="51" s="1"/>
  <c r="M15" i="51"/>
  <c r="E7" i="50"/>
  <c r="E6" i="49"/>
  <c r="E5" i="43"/>
  <c r="E7" i="43" s="1"/>
  <c r="D23" i="31"/>
  <c r="E19" i="31"/>
  <c r="H29" i="32"/>
  <c r="L23" i="26"/>
  <c r="M19" i="26"/>
  <c r="M22" i="26" s="1"/>
  <c r="K39" i="32"/>
  <c r="I32" i="27"/>
  <c r="H35" i="27"/>
  <c r="H29" i="27"/>
  <c r="L29" i="31"/>
  <c r="F39" i="32"/>
  <c r="I15" i="26"/>
  <c r="D29" i="27"/>
  <c r="E25" i="27"/>
  <c r="J39" i="39"/>
  <c r="F39" i="39"/>
  <c r="B39" i="26"/>
  <c r="D16" i="26"/>
  <c r="L35" i="26"/>
  <c r="K39" i="26"/>
  <c r="E11" i="31"/>
  <c r="E22" i="31"/>
  <c r="E25" i="31"/>
  <c r="L35" i="31"/>
  <c r="L16" i="32"/>
  <c r="B39" i="32"/>
  <c r="I19" i="33"/>
  <c r="H29" i="33"/>
  <c r="D35" i="33"/>
  <c r="B39" i="33"/>
  <c r="B39" i="38"/>
  <c r="D23" i="39"/>
  <c r="H16" i="42"/>
  <c r="C39" i="42"/>
  <c r="I25" i="42"/>
  <c r="F39" i="42"/>
  <c r="J39" i="33"/>
  <c r="E11" i="26"/>
  <c r="E15" i="26" s="1"/>
  <c r="G39" i="26"/>
  <c r="H29" i="26"/>
  <c r="J39" i="27"/>
  <c r="F39" i="27"/>
  <c r="B39" i="31"/>
  <c r="I36" i="31"/>
  <c r="C39" i="32"/>
  <c r="D35" i="32"/>
  <c r="L29" i="33"/>
  <c r="E31" i="33"/>
  <c r="C39" i="33"/>
  <c r="L29" i="38"/>
  <c r="F39" i="38"/>
  <c r="L16" i="39"/>
  <c r="B39" i="39"/>
  <c r="I11" i="42"/>
  <c r="D23" i="42"/>
  <c r="G39" i="42"/>
  <c r="J39" i="26"/>
  <c r="C39" i="26"/>
  <c r="C39" i="27"/>
  <c r="G39" i="27"/>
  <c r="H35" i="32"/>
  <c r="D16" i="33"/>
  <c r="D29" i="33"/>
  <c r="H16" i="38"/>
  <c r="L29" i="39"/>
  <c r="I31" i="39"/>
  <c r="D29" i="42"/>
  <c r="I36" i="42"/>
  <c r="L16" i="26"/>
  <c r="H23" i="26"/>
  <c r="L29" i="26"/>
  <c r="D16" i="27"/>
  <c r="L23" i="27"/>
  <c r="G39" i="31"/>
  <c r="C39" i="31"/>
  <c r="J39" i="32"/>
  <c r="G39" i="32"/>
  <c r="H16" i="33"/>
  <c r="L35" i="33"/>
  <c r="D16" i="38"/>
  <c r="J39" i="38"/>
  <c r="K39" i="38"/>
  <c r="K39" i="42"/>
  <c r="L35" i="42"/>
  <c r="L35" i="39"/>
  <c r="L16" i="27"/>
  <c r="L23" i="31"/>
  <c r="L39" i="31" s="1"/>
  <c r="H29" i="31"/>
  <c r="K39" i="33"/>
  <c r="G39" i="33"/>
  <c r="C39" i="38"/>
  <c r="L23" i="39"/>
  <c r="I34" i="39"/>
  <c r="G39" i="39"/>
  <c r="I36" i="26"/>
  <c r="I37" i="26" s="1"/>
  <c r="I38" i="26" s="1"/>
  <c r="L29" i="27"/>
  <c r="K39" i="27"/>
  <c r="M19" i="31"/>
  <c r="I26" i="31"/>
  <c r="I28" i="31" s="1"/>
  <c r="I29" i="31" s="1"/>
  <c r="F39" i="31"/>
  <c r="I11" i="32"/>
  <c r="D23" i="33"/>
  <c r="H38" i="33"/>
  <c r="L23" i="38"/>
  <c r="D29" i="38"/>
  <c r="M19" i="39"/>
  <c r="K39" i="39"/>
  <c r="I36" i="39"/>
  <c r="H23" i="42"/>
  <c r="H39" i="42" s="1"/>
  <c r="B39" i="42"/>
  <c r="E5" i="8"/>
  <c r="M22" i="42"/>
  <c r="M23" i="42"/>
  <c r="M28" i="42"/>
  <c r="M29" i="42"/>
  <c r="M15" i="42"/>
  <c r="M16" i="42"/>
  <c r="E34" i="42"/>
  <c r="E35" i="42" s="1"/>
  <c r="E16" i="42"/>
  <c r="I31" i="42"/>
  <c r="L16" i="42"/>
  <c r="E20" i="42"/>
  <c r="E22" i="42" s="1"/>
  <c r="L23" i="42"/>
  <c r="M31" i="42"/>
  <c r="I37" i="42"/>
  <c r="I38" i="42" s="1"/>
  <c r="I28" i="42"/>
  <c r="I29" i="42" s="1"/>
  <c r="D16" i="42"/>
  <c r="E26" i="42"/>
  <c r="E28" i="42" s="1"/>
  <c r="E29" i="42" s="1"/>
  <c r="L29" i="42"/>
  <c r="M36" i="42"/>
  <c r="D35" i="42"/>
  <c r="I15" i="42"/>
  <c r="I16" i="42" s="1"/>
  <c r="I19" i="42"/>
  <c r="M34" i="39"/>
  <c r="M35" i="39" s="1"/>
  <c r="E15" i="39"/>
  <c r="E16" i="39" s="1"/>
  <c r="M23" i="39"/>
  <c r="E28" i="39"/>
  <c r="E29" i="39"/>
  <c r="E34" i="39"/>
  <c r="E35" i="39" s="1"/>
  <c r="L39" i="39"/>
  <c r="I28" i="39"/>
  <c r="I29" i="39" s="1"/>
  <c r="M22" i="39"/>
  <c r="H29" i="39"/>
  <c r="H39" i="39" s="1"/>
  <c r="M11" i="39"/>
  <c r="D16" i="39"/>
  <c r="M25" i="39"/>
  <c r="M36" i="39"/>
  <c r="E20" i="39"/>
  <c r="E22" i="39" s="1"/>
  <c r="E23" i="39" s="1"/>
  <c r="I37" i="39"/>
  <c r="I38" i="39" s="1"/>
  <c r="D29" i="39"/>
  <c r="I12" i="39"/>
  <c r="I15" i="39" s="1"/>
  <c r="I19" i="39"/>
  <c r="E34" i="38"/>
  <c r="E35" i="38" s="1"/>
  <c r="H39" i="38"/>
  <c r="I35" i="38"/>
  <c r="E15" i="38"/>
  <c r="E16" i="38" s="1"/>
  <c r="E22" i="38"/>
  <c r="E23" i="38" s="1"/>
  <c r="M34" i="38"/>
  <c r="M35" i="38" s="1"/>
  <c r="I15" i="38"/>
  <c r="I16" i="38" s="1"/>
  <c r="L39" i="38"/>
  <c r="I34" i="38"/>
  <c r="M22" i="38"/>
  <c r="M23" i="38" s="1"/>
  <c r="I25" i="38"/>
  <c r="I36" i="38"/>
  <c r="M11" i="38"/>
  <c r="M25" i="38"/>
  <c r="E27" i="38"/>
  <c r="E28" i="38" s="1"/>
  <c r="E29" i="38" s="1"/>
  <c r="M36" i="38"/>
  <c r="H35" i="38"/>
  <c r="D23" i="38"/>
  <c r="D35" i="38"/>
  <c r="L35" i="38"/>
  <c r="I19" i="38"/>
  <c r="I37" i="33"/>
  <c r="I38" i="33" s="1"/>
  <c r="H39" i="33"/>
  <c r="M37" i="33"/>
  <c r="M38" i="33" s="1"/>
  <c r="E16" i="33"/>
  <c r="E22" i="33"/>
  <c r="E23" i="33" s="1"/>
  <c r="E35" i="33"/>
  <c r="I22" i="33"/>
  <c r="I23" i="33" s="1"/>
  <c r="L38" i="33"/>
  <c r="L39" i="33" s="1"/>
  <c r="I11" i="33"/>
  <c r="M22" i="33"/>
  <c r="M23" i="33" s="1"/>
  <c r="I25" i="33"/>
  <c r="E34" i="33"/>
  <c r="I34" i="33"/>
  <c r="I35" i="33" s="1"/>
  <c r="M11" i="33"/>
  <c r="M25" i="33"/>
  <c r="M34" i="33"/>
  <c r="M35" i="33" s="1"/>
  <c r="E26" i="33"/>
  <c r="E28" i="33" s="1"/>
  <c r="E15" i="32"/>
  <c r="E16" i="32" s="1"/>
  <c r="H39" i="32"/>
  <c r="M22" i="32"/>
  <c r="M23" i="32" s="1"/>
  <c r="E28" i="32"/>
  <c r="E29" i="32"/>
  <c r="D39" i="32"/>
  <c r="I31" i="32"/>
  <c r="M11" i="32"/>
  <c r="D16" i="32"/>
  <c r="M25" i="32"/>
  <c r="M36" i="32"/>
  <c r="E20" i="32"/>
  <c r="I21" i="32"/>
  <c r="L23" i="32"/>
  <c r="L39" i="32" s="1"/>
  <c r="M31" i="32"/>
  <c r="E33" i="32"/>
  <c r="E34" i="32" s="1"/>
  <c r="I37" i="32"/>
  <c r="I38" i="32" s="1"/>
  <c r="I28" i="32"/>
  <c r="I29" i="32" s="1"/>
  <c r="D29" i="32"/>
  <c r="I15" i="32"/>
  <c r="I16" i="32" s="1"/>
  <c r="E34" i="31"/>
  <c r="E35" i="31" s="1"/>
  <c r="I15" i="31"/>
  <c r="I16" i="31" s="1"/>
  <c r="M23" i="31"/>
  <c r="E15" i="31"/>
  <c r="E28" i="31"/>
  <c r="E29" i="31" s="1"/>
  <c r="M22" i="31"/>
  <c r="I34" i="31"/>
  <c r="I35" i="31" s="1"/>
  <c r="H35" i="31"/>
  <c r="H39" i="31" s="1"/>
  <c r="M11" i="31"/>
  <c r="M25" i="31"/>
  <c r="M36" i="31"/>
  <c r="E16" i="31"/>
  <c r="M31" i="31"/>
  <c r="I37" i="31"/>
  <c r="I38" i="31" s="1"/>
  <c r="D35" i="31"/>
  <c r="D39" i="31" s="1"/>
  <c r="I19" i="31"/>
  <c r="E15" i="27"/>
  <c r="E16" i="27" s="1"/>
  <c r="H39" i="27"/>
  <c r="E28" i="27"/>
  <c r="E29" i="27" s="1"/>
  <c r="L39" i="27"/>
  <c r="E34" i="27"/>
  <c r="E35" i="27" s="1"/>
  <c r="I16" i="27"/>
  <c r="I29" i="27"/>
  <c r="H16" i="27"/>
  <c r="M22" i="27"/>
  <c r="M23" i="27" s="1"/>
  <c r="I34" i="27"/>
  <c r="I35" i="27" s="1"/>
  <c r="M11" i="27"/>
  <c r="E13" i="27"/>
  <c r="M25" i="27"/>
  <c r="M36" i="27"/>
  <c r="E20" i="27"/>
  <c r="E22" i="27" s="1"/>
  <c r="M31" i="27"/>
  <c r="I37" i="27"/>
  <c r="I38" i="27" s="1"/>
  <c r="D35" i="27"/>
  <c r="D39" i="27" s="1"/>
  <c r="I19" i="27"/>
  <c r="I34" i="26"/>
  <c r="M28" i="26"/>
  <c r="M29" i="26" s="1"/>
  <c r="M23" i="26"/>
  <c r="I29" i="26"/>
  <c r="L39" i="26"/>
  <c r="I16" i="26"/>
  <c r="E22" i="26"/>
  <c r="E23" i="26" s="1"/>
  <c r="E28" i="26"/>
  <c r="E29" i="26" s="1"/>
  <c r="E34" i="26"/>
  <c r="E35" i="26" s="1"/>
  <c r="H16" i="26"/>
  <c r="H35" i="26"/>
  <c r="M11" i="26"/>
  <c r="I35" i="26"/>
  <c r="M36" i="26"/>
  <c r="E16" i="26"/>
  <c r="D23" i="26"/>
  <c r="M31" i="26"/>
  <c r="D35" i="26"/>
  <c r="D39" i="26" s="1"/>
  <c r="I19" i="26"/>
  <c r="I37" i="74" l="1"/>
  <c r="I38" i="74" s="1"/>
  <c r="I22" i="74"/>
  <c r="I23" i="74"/>
  <c r="E28" i="74"/>
  <c r="E29" i="74" s="1"/>
  <c r="E39" i="74" s="1"/>
  <c r="M37" i="74"/>
  <c r="M38" i="74" s="1"/>
  <c r="M22" i="74"/>
  <c r="M23" i="74" s="1"/>
  <c r="M28" i="74"/>
  <c r="M29" i="74" s="1"/>
  <c r="I15" i="74"/>
  <c r="I16" i="74" s="1"/>
  <c r="I35" i="74"/>
  <c r="I34" i="74"/>
  <c r="E22" i="74"/>
  <c r="E23" i="74"/>
  <c r="M15" i="74"/>
  <c r="M16" i="74" s="1"/>
  <c r="E35" i="72"/>
  <c r="E39" i="72" s="1"/>
  <c r="M37" i="72"/>
  <c r="M38" i="72" s="1"/>
  <c r="M22" i="72"/>
  <c r="M23" i="72" s="1"/>
  <c r="I22" i="72"/>
  <c r="I23" i="72"/>
  <c r="M28" i="72"/>
  <c r="M29" i="72" s="1"/>
  <c r="M15" i="72"/>
  <c r="M16" i="72" s="1"/>
  <c r="E22" i="72"/>
  <c r="E23" i="72"/>
  <c r="I34" i="72"/>
  <c r="I35" i="72" s="1"/>
  <c r="I39" i="72" s="1"/>
  <c r="E22" i="71"/>
  <c r="E23" i="71" s="1"/>
  <c r="E39" i="71" s="1"/>
  <c r="I22" i="71"/>
  <c r="I23" i="71"/>
  <c r="I34" i="71"/>
  <c r="I35" i="71" s="1"/>
  <c r="I39" i="71" s="1"/>
  <c r="M15" i="71"/>
  <c r="M16" i="71" s="1"/>
  <c r="M37" i="71"/>
  <c r="M38" i="71" s="1"/>
  <c r="M39" i="71" s="1"/>
  <c r="M29" i="71"/>
  <c r="M28" i="71"/>
  <c r="M22" i="71"/>
  <c r="M23" i="71" s="1"/>
  <c r="E22" i="63"/>
  <c r="E23" i="63"/>
  <c r="M16" i="63"/>
  <c r="M15" i="63"/>
  <c r="M37" i="63"/>
  <c r="M38" i="63" s="1"/>
  <c r="M22" i="63"/>
  <c r="M23" i="63" s="1"/>
  <c r="E39" i="63"/>
  <c r="I22" i="63"/>
  <c r="I23" i="63"/>
  <c r="I39" i="63" s="1"/>
  <c r="M28" i="63"/>
  <c r="M29" i="63" s="1"/>
  <c r="E39" i="62"/>
  <c r="I22" i="62"/>
  <c r="I23" i="62" s="1"/>
  <c r="I34" i="62"/>
  <c r="I35" i="62" s="1"/>
  <c r="E22" i="62"/>
  <c r="E23" i="62"/>
  <c r="I37" i="62"/>
  <c r="I38" i="62" s="1"/>
  <c r="I39" i="62" s="1"/>
  <c r="M38" i="62"/>
  <c r="M39" i="62" s="1"/>
  <c r="M37" i="62"/>
  <c r="E22" i="61"/>
  <c r="E23" i="61" s="1"/>
  <c r="E39" i="61" s="1"/>
  <c r="M37" i="61"/>
  <c r="M38" i="61"/>
  <c r="I34" i="61"/>
  <c r="I35" i="61" s="1"/>
  <c r="M22" i="61"/>
  <c r="M23" i="61" s="1"/>
  <c r="I37" i="61"/>
  <c r="I38" i="61"/>
  <c r="I22" i="61"/>
  <c r="I23" i="61" s="1"/>
  <c r="M29" i="61"/>
  <c r="M28" i="61"/>
  <c r="M15" i="61"/>
  <c r="M16" i="61" s="1"/>
  <c r="E29" i="61"/>
  <c r="M37" i="56"/>
  <c r="M38" i="56" s="1"/>
  <c r="I34" i="56"/>
  <c r="I35" i="56" s="1"/>
  <c r="M22" i="56"/>
  <c r="M23" i="56" s="1"/>
  <c r="I22" i="56"/>
  <c r="I23" i="56" s="1"/>
  <c r="M28" i="56"/>
  <c r="M29" i="56" s="1"/>
  <c r="M15" i="56"/>
  <c r="M16" i="56" s="1"/>
  <c r="M37" i="52"/>
  <c r="M38" i="52" s="1"/>
  <c r="H39" i="52"/>
  <c r="M28" i="52"/>
  <c r="M29" i="52" s="1"/>
  <c r="M15" i="52"/>
  <c r="M16" i="52" s="1"/>
  <c r="I35" i="52"/>
  <c r="I39" i="52" s="1"/>
  <c r="I34" i="52"/>
  <c r="E7" i="8"/>
  <c r="E22" i="51"/>
  <c r="E23" i="51" s="1"/>
  <c r="E39" i="51" s="1"/>
  <c r="M37" i="51"/>
  <c r="M38" i="51" s="1"/>
  <c r="M39" i="51" s="1"/>
  <c r="I22" i="51"/>
  <c r="I23" i="51" s="1"/>
  <c r="I39" i="51" s="1"/>
  <c r="D39" i="33"/>
  <c r="I16" i="39"/>
  <c r="I35" i="39"/>
  <c r="E35" i="32"/>
  <c r="D39" i="39"/>
  <c r="E23" i="31"/>
  <c r="E39" i="31" s="1"/>
  <c r="H39" i="26"/>
  <c r="E39" i="26"/>
  <c r="E23" i="32"/>
  <c r="E22" i="32"/>
  <c r="D39" i="38"/>
  <c r="D39" i="42"/>
  <c r="L39" i="42"/>
  <c r="E23" i="42"/>
  <c r="E39" i="42" s="1"/>
  <c r="M34" i="42"/>
  <c r="M35" i="42"/>
  <c r="M37" i="42"/>
  <c r="M38" i="42"/>
  <c r="I34" i="42"/>
  <c r="I35" i="42" s="1"/>
  <c r="I22" i="42"/>
  <c r="I23" i="42" s="1"/>
  <c r="E39" i="39"/>
  <c r="I22" i="39"/>
  <c r="I23" i="39"/>
  <c r="M28" i="39"/>
  <c r="M29" i="39" s="1"/>
  <c r="M15" i="39"/>
  <c r="M16" i="39"/>
  <c r="M37" i="39"/>
  <c r="M38" i="39"/>
  <c r="E39" i="38"/>
  <c r="M15" i="38"/>
  <c r="M16" i="38" s="1"/>
  <c r="I37" i="38"/>
  <c r="I38" i="38" s="1"/>
  <c r="I22" i="38"/>
  <c r="I23" i="38"/>
  <c r="I28" i="38"/>
  <c r="I29" i="38" s="1"/>
  <c r="M37" i="38"/>
  <c r="M38" i="38" s="1"/>
  <c r="M28" i="38"/>
  <c r="M29" i="38" s="1"/>
  <c r="M28" i="33"/>
  <c r="M29" i="33" s="1"/>
  <c r="M15" i="33"/>
  <c r="M16" i="33" s="1"/>
  <c r="E39" i="33"/>
  <c r="I28" i="33"/>
  <c r="I29" i="33" s="1"/>
  <c r="I39" i="33" s="1"/>
  <c r="E29" i="33"/>
  <c r="I15" i="33"/>
  <c r="I16" i="33" s="1"/>
  <c r="M28" i="32"/>
  <c r="M29" i="32" s="1"/>
  <c r="M37" i="32"/>
  <c r="M38" i="32" s="1"/>
  <c r="M15" i="32"/>
  <c r="M16" i="32" s="1"/>
  <c r="M34" i="32"/>
  <c r="M35" i="32" s="1"/>
  <c r="I34" i="32"/>
  <c r="I35" i="32" s="1"/>
  <c r="I22" i="32"/>
  <c r="I23" i="32" s="1"/>
  <c r="M28" i="31"/>
  <c r="M29" i="31" s="1"/>
  <c r="M15" i="31"/>
  <c r="M16" i="31" s="1"/>
  <c r="I22" i="31"/>
  <c r="I23" i="31" s="1"/>
  <c r="I39" i="31" s="1"/>
  <c r="M34" i="31"/>
  <c r="M35" i="31" s="1"/>
  <c r="M37" i="31"/>
  <c r="M38" i="31" s="1"/>
  <c r="I22" i="27"/>
  <c r="I23" i="27"/>
  <c r="I39" i="27" s="1"/>
  <c r="M28" i="27"/>
  <c r="M29" i="27" s="1"/>
  <c r="E23" i="27"/>
  <c r="E39" i="27" s="1"/>
  <c r="M15" i="27"/>
  <c r="M16" i="27" s="1"/>
  <c r="M34" i="27"/>
  <c r="M35" i="27" s="1"/>
  <c r="M37" i="27"/>
  <c r="M38" i="27" s="1"/>
  <c r="M15" i="26"/>
  <c r="M16" i="26" s="1"/>
  <c r="M37" i="26"/>
  <c r="M38" i="26" s="1"/>
  <c r="M34" i="26"/>
  <c r="M35" i="26" s="1"/>
  <c r="I22" i="26"/>
  <c r="I23" i="26"/>
  <c r="I39" i="26" s="1"/>
  <c r="B44" i="7"/>
  <c r="B45" i="7" s="1"/>
  <c r="K38" i="7"/>
  <c r="J38" i="7"/>
  <c r="J39" i="7" s="1"/>
  <c r="G38" i="7"/>
  <c r="G39" i="7" s="1"/>
  <c r="F38" i="7"/>
  <c r="E38" i="7"/>
  <c r="D38" i="7"/>
  <c r="C38" i="7"/>
  <c r="B38" i="7"/>
  <c r="L36" i="7"/>
  <c r="L38" i="7" s="1"/>
  <c r="I36" i="7"/>
  <c r="H36" i="7"/>
  <c r="H38" i="7" s="1"/>
  <c r="K35" i="7"/>
  <c r="J35" i="7"/>
  <c r="G35" i="7"/>
  <c r="F35" i="7"/>
  <c r="C35" i="7"/>
  <c r="B35" i="7"/>
  <c r="L33" i="7"/>
  <c r="M33" i="7" s="1"/>
  <c r="H33" i="7"/>
  <c r="I33" i="7" s="1"/>
  <c r="D33" i="7"/>
  <c r="E33" i="7" s="1"/>
  <c r="L32" i="7"/>
  <c r="M32" i="7" s="1"/>
  <c r="H32" i="7"/>
  <c r="I32" i="7" s="1"/>
  <c r="D32" i="7"/>
  <c r="E32" i="7" s="1"/>
  <c r="L31" i="7"/>
  <c r="H31" i="7"/>
  <c r="H35" i="7" s="1"/>
  <c r="D31" i="7"/>
  <c r="E31" i="7" s="1"/>
  <c r="K29" i="7"/>
  <c r="J29" i="7"/>
  <c r="G29" i="7"/>
  <c r="F29" i="7"/>
  <c r="C29" i="7"/>
  <c r="B29" i="7"/>
  <c r="M27" i="7"/>
  <c r="L27" i="7"/>
  <c r="H27" i="7"/>
  <c r="I27" i="7" s="1"/>
  <c r="D27" i="7"/>
  <c r="E27" i="7" s="1"/>
  <c r="M26" i="7"/>
  <c r="L26" i="7"/>
  <c r="H26" i="7"/>
  <c r="I26" i="7" s="1"/>
  <c r="D26" i="7"/>
  <c r="E26" i="7" s="1"/>
  <c r="M25" i="7"/>
  <c r="L25" i="7"/>
  <c r="I25" i="7"/>
  <c r="H25" i="7"/>
  <c r="H29" i="7" s="1"/>
  <c r="D25" i="7"/>
  <c r="D29" i="7" s="1"/>
  <c r="K23" i="7"/>
  <c r="J23" i="7"/>
  <c r="G23" i="7"/>
  <c r="F23" i="7"/>
  <c r="C23" i="7"/>
  <c r="B23" i="7"/>
  <c r="L21" i="7"/>
  <c r="M21" i="7" s="1"/>
  <c r="H21" i="7"/>
  <c r="I21" i="7" s="1"/>
  <c r="D21" i="7"/>
  <c r="E21" i="7" s="1"/>
  <c r="L20" i="7"/>
  <c r="M20" i="7" s="1"/>
  <c r="H20" i="7"/>
  <c r="I20" i="7" s="1"/>
  <c r="D20" i="7"/>
  <c r="E20" i="7" s="1"/>
  <c r="L19" i="7"/>
  <c r="L23" i="7" s="1"/>
  <c r="H19" i="7"/>
  <c r="D19" i="7"/>
  <c r="E19" i="7" s="1"/>
  <c r="K16" i="7"/>
  <c r="J16" i="7"/>
  <c r="G16" i="7"/>
  <c r="F16" i="7"/>
  <c r="C16" i="7"/>
  <c r="B16" i="7"/>
  <c r="M14" i="7"/>
  <c r="L14" i="7"/>
  <c r="I14" i="7"/>
  <c r="H14" i="7"/>
  <c r="E14" i="7"/>
  <c r="D14" i="7"/>
  <c r="L13" i="7"/>
  <c r="L16" i="7" s="1"/>
  <c r="I13" i="7"/>
  <c r="H13" i="7"/>
  <c r="E13" i="7"/>
  <c r="D13" i="7"/>
  <c r="M12" i="7"/>
  <c r="L12" i="7"/>
  <c r="H12" i="7"/>
  <c r="H16" i="7" s="1"/>
  <c r="E12" i="7"/>
  <c r="D12" i="7"/>
  <c r="M11" i="7"/>
  <c r="L11" i="7"/>
  <c r="I11" i="7"/>
  <c r="H11" i="7"/>
  <c r="D11" i="7"/>
  <c r="D16" i="7" s="1"/>
  <c r="B44" i="6"/>
  <c r="B45" i="6" s="1"/>
  <c r="K38" i="6"/>
  <c r="J38" i="6"/>
  <c r="G38" i="6"/>
  <c r="F38" i="6"/>
  <c r="E38" i="6"/>
  <c r="D38" i="6"/>
  <c r="C38" i="6"/>
  <c r="B38" i="6"/>
  <c r="M36" i="6"/>
  <c r="L36" i="6"/>
  <c r="L38" i="6" s="1"/>
  <c r="H36" i="6"/>
  <c r="I36" i="6" s="1"/>
  <c r="K35" i="6"/>
  <c r="J35" i="6"/>
  <c r="G35" i="6"/>
  <c r="F35" i="6"/>
  <c r="C35" i="6"/>
  <c r="B35" i="6"/>
  <c r="L33" i="6"/>
  <c r="M33" i="6" s="1"/>
  <c r="H33" i="6"/>
  <c r="D33" i="6"/>
  <c r="E33" i="6" s="1"/>
  <c r="L32" i="6"/>
  <c r="M32" i="6" s="1"/>
  <c r="H32" i="6"/>
  <c r="I32" i="6" s="1"/>
  <c r="D32" i="6"/>
  <c r="L31" i="6"/>
  <c r="H31" i="6"/>
  <c r="I31" i="6" s="1"/>
  <c r="D31" i="6"/>
  <c r="E31" i="6" s="1"/>
  <c r="K29" i="6"/>
  <c r="J29" i="6"/>
  <c r="G29" i="6"/>
  <c r="F29" i="6"/>
  <c r="C29" i="6"/>
  <c r="B29" i="6"/>
  <c r="L27" i="6"/>
  <c r="M27" i="6" s="1"/>
  <c r="H27" i="6"/>
  <c r="I27" i="6" s="1"/>
  <c r="D27" i="6"/>
  <c r="E27" i="6" s="1"/>
  <c r="L26" i="6"/>
  <c r="M26" i="6" s="1"/>
  <c r="H26" i="6"/>
  <c r="I26" i="6" s="1"/>
  <c r="D26" i="6"/>
  <c r="M25" i="6"/>
  <c r="L25" i="6"/>
  <c r="L29" i="6" s="1"/>
  <c r="H25" i="6"/>
  <c r="D25" i="6"/>
  <c r="E25" i="6" s="1"/>
  <c r="L23" i="6"/>
  <c r="K23" i="6"/>
  <c r="J23" i="6"/>
  <c r="G23" i="6"/>
  <c r="F23" i="6"/>
  <c r="C23" i="6"/>
  <c r="B23" i="6"/>
  <c r="L21" i="6"/>
  <c r="M21" i="6" s="1"/>
  <c r="H21" i="6"/>
  <c r="I21" i="6" s="1"/>
  <c r="D21" i="6"/>
  <c r="E21" i="6" s="1"/>
  <c r="L20" i="6"/>
  <c r="M20" i="6" s="1"/>
  <c r="H20" i="6"/>
  <c r="I20" i="6" s="1"/>
  <c r="D20" i="6"/>
  <c r="L19" i="6"/>
  <c r="M19" i="6" s="1"/>
  <c r="M22" i="6" s="1"/>
  <c r="H19" i="6"/>
  <c r="H23" i="6" s="1"/>
  <c r="D19" i="6"/>
  <c r="E19" i="6" s="1"/>
  <c r="K16" i="6"/>
  <c r="J16" i="6"/>
  <c r="G16" i="6"/>
  <c r="F16" i="6"/>
  <c r="C16" i="6"/>
  <c r="B16" i="6"/>
  <c r="L14" i="6"/>
  <c r="M14" i="6" s="1"/>
  <c r="H14" i="6"/>
  <c r="I14" i="6" s="1"/>
  <c r="D14" i="6"/>
  <c r="E14" i="6" s="1"/>
  <c r="L13" i="6"/>
  <c r="M13" i="6" s="1"/>
  <c r="H13" i="6"/>
  <c r="I13" i="6" s="1"/>
  <c r="E13" i="6"/>
  <c r="D13" i="6"/>
  <c r="L12" i="6"/>
  <c r="M12" i="6" s="1"/>
  <c r="H12" i="6"/>
  <c r="D12" i="6"/>
  <c r="E12" i="6" s="1"/>
  <c r="M11" i="6"/>
  <c r="L11" i="6"/>
  <c r="H11" i="6"/>
  <c r="I11" i="6" s="1"/>
  <c r="D11" i="6"/>
  <c r="E11" i="6" s="1"/>
  <c r="B44" i="5"/>
  <c r="B45" i="5" s="1"/>
  <c r="K38" i="5"/>
  <c r="J38" i="5"/>
  <c r="G38" i="5"/>
  <c r="F38" i="5"/>
  <c r="E38" i="5"/>
  <c r="D38" i="5"/>
  <c r="C38" i="5"/>
  <c r="B38" i="5"/>
  <c r="L36" i="5"/>
  <c r="M36" i="5" s="1"/>
  <c r="H36" i="5"/>
  <c r="H38" i="5" s="1"/>
  <c r="K35" i="5"/>
  <c r="J35" i="5"/>
  <c r="G35" i="5"/>
  <c r="F35" i="5"/>
  <c r="C35" i="5"/>
  <c r="B35" i="5"/>
  <c r="M33" i="5"/>
  <c r="L33" i="5"/>
  <c r="H33" i="5"/>
  <c r="I33" i="5" s="1"/>
  <c r="D33" i="5"/>
  <c r="E33" i="5" s="1"/>
  <c r="M32" i="5"/>
  <c r="L32" i="5"/>
  <c r="I32" i="5"/>
  <c r="H32" i="5"/>
  <c r="D32" i="5"/>
  <c r="E32" i="5" s="1"/>
  <c r="L31" i="5"/>
  <c r="L35" i="5" s="1"/>
  <c r="H31" i="5"/>
  <c r="H35" i="5" s="1"/>
  <c r="E31" i="5"/>
  <c r="D31" i="5"/>
  <c r="K29" i="5"/>
  <c r="J29" i="5"/>
  <c r="G29" i="5"/>
  <c r="F29" i="5"/>
  <c r="C29" i="5"/>
  <c r="B29" i="5"/>
  <c r="M27" i="5"/>
  <c r="L27" i="5"/>
  <c r="I27" i="5"/>
  <c r="H27" i="5"/>
  <c r="D27" i="5"/>
  <c r="E27" i="5" s="1"/>
  <c r="L26" i="5"/>
  <c r="M26" i="5" s="1"/>
  <c r="H26" i="5"/>
  <c r="I26" i="5" s="1"/>
  <c r="E26" i="5"/>
  <c r="D26" i="5"/>
  <c r="L25" i="5"/>
  <c r="L29" i="5" s="1"/>
  <c r="H25" i="5"/>
  <c r="E25" i="5"/>
  <c r="D25" i="5"/>
  <c r="K23" i="5"/>
  <c r="J23" i="5"/>
  <c r="J39" i="5" s="1"/>
  <c r="G23" i="5"/>
  <c r="F23" i="5"/>
  <c r="C23" i="5"/>
  <c r="B23" i="5"/>
  <c r="L21" i="5"/>
  <c r="M21" i="5" s="1"/>
  <c r="H21" i="5"/>
  <c r="I21" i="5" s="1"/>
  <c r="D21" i="5"/>
  <c r="E21" i="5" s="1"/>
  <c r="L20" i="5"/>
  <c r="M20" i="5" s="1"/>
  <c r="H20" i="5"/>
  <c r="I20" i="5" s="1"/>
  <c r="D20" i="5"/>
  <c r="E20" i="5" s="1"/>
  <c r="M19" i="5"/>
  <c r="L19" i="5"/>
  <c r="H19" i="5"/>
  <c r="H23" i="5" s="1"/>
  <c r="D19" i="5"/>
  <c r="E19" i="5" s="1"/>
  <c r="K16" i="5"/>
  <c r="J16" i="5"/>
  <c r="G16" i="5"/>
  <c r="F16" i="5"/>
  <c r="C16" i="5"/>
  <c r="B16" i="5"/>
  <c r="L14" i="5"/>
  <c r="M14" i="5" s="1"/>
  <c r="H14" i="5"/>
  <c r="I14" i="5" s="1"/>
  <c r="D14" i="5"/>
  <c r="E14" i="5" s="1"/>
  <c r="L13" i="5"/>
  <c r="M13" i="5" s="1"/>
  <c r="I13" i="5"/>
  <c r="H13" i="5"/>
  <c r="D13" i="5"/>
  <c r="E13" i="5" s="1"/>
  <c r="L12" i="5"/>
  <c r="M12" i="5" s="1"/>
  <c r="H12" i="5"/>
  <c r="I12" i="5" s="1"/>
  <c r="E12" i="5"/>
  <c r="D12" i="5"/>
  <c r="L11" i="5"/>
  <c r="H11" i="5"/>
  <c r="H16" i="5" s="1"/>
  <c r="D11" i="5"/>
  <c r="E11" i="5" s="1"/>
  <c r="M39" i="74" l="1"/>
  <c r="I39" i="74"/>
  <c r="G43" i="74" s="1"/>
  <c r="M39" i="72"/>
  <c r="G43" i="72"/>
  <c r="G43" i="71"/>
  <c r="M39" i="63"/>
  <c r="G43" i="63"/>
  <c r="G43" i="62"/>
  <c r="I39" i="61"/>
  <c r="G43" i="61" s="1"/>
  <c r="M39" i="61"/>
  <c r="I39" i="56"/>
  <c r="M39" i="56"/>
  <c r="M39" i="52"/>
  <c r="G43" i="52" s="1"/>
  <c r="G43" i="51"/>
  <c r="L23" i="5"/>
  <c r="K39" i="5"/>
  <c r="I31" i="5"/>
  <c r="F39" i="5"/>
  <c r="H29" i="6"/>
  <c r="E11" i="7"/>
  <c r="E15" i="7" s="1"/>
  <c r="I12" i="7"/>
  <c r="M13" i="7"/>
  <c r="E25" i="7"/>
  <c r="E28" i="7" s="1"/>
  <c r="L35" i="7"/>
  <c r="L39" i="7" s="1"/>
  <c r="M36" i="7"/>
  <c r="M37" i="7" s="1"/>
  <c r="K39" i="7"/>
  <c r="M39" i="42"/>
  <c r="D29" i="5"/>
  <c r="G39" i="5"/>
  <c r="D23" i="6"/>
  <c r="C39" i="6"/>
  <c r="F39" i="6"/>
  <c r="H23" i="7"/>
  <c r="B39" i="7"/>
  <c r="D16" i="6"/>
  <c r="I39" i="39"/>
  <c r="B39" i="5"/>
  <c r="E28" i="5"/>
  <c r="E29" i="5" s="1"/>
  <c r="H35" i="6"/>
  <c r="G39" i="6"/>
  <c r="C39" i="7"/>
  <c r="I19" i="5"/>
  <c r="L16" i="5"/>
  <c r="C39" i="5"/>
  <c r="H29" i="5"/>
  <c r="H16" i="6"/>
  <c r="D29" i="6"/>
  <c r="H38" i="6"/>
  <c r="L29" i="7"/>
  <c r="E39" i="32"/>
  <c r="L16" i="6"/>
  <c r="L39" i="6" s="1"/>
  <c r="L35" i="6"/>
  <c r="J39" i="6"/>
  <c r="M15" i="7"/>
  <c r="D35" i="5"/>
  <c r="K39" i="6"/>
  <c r="D35" i="6"/>
  <c r="B39" i="6"/>
  <c r="F39" i="7"/>
  <c r="I39" i="42"/>
  <c r="G43" i="42"/>
  <c r="M39" i="39"/>
  <c r="G43" i="39"/>
  <c r="M39" i="38"/>
  <c r="I39" i="38"/>
  <c r="G43" i="38" s="1"/>
  <c r="M39" i="33"/>
  <c r="G43" i="33" s="1"/>
  <c r="I39" i="32"/>
  <c r="M39" i="32"/>
  <c r="M39" i="31"/>
  <c r="G43" i="31"/>
  <c r="M39" i="27"/>
  <c r="G43" i="27" s="1"/>
  <c r="M39" i="26"/>
  <c r="G43" i="26" s="1"/>
  <c r="I29" i="7"/>
  <c r="H39" i="7"/>
  <c r="E34" i="7"/>
  <c r="E35" i="7" s="1"/>
  <c r="E22" i="7"/>
  <c r="E23" i="7" s="1"/>
  <c r="I28" i="7"/>
  <c r="M38" i="7"/>
  <c r="M19" i="7"/>
  <c r="M28" i="7"/>
  <c r="M29" i="7" s="1"/>
  <c r="I31" i="7"/>
  <c r="E16" i="7"/>
  <c r="M16" i="7"/>
  <c r="D23" i="7"/>
  <c r="M31" i="7"/>
  <c r="I37" i="7"/>
  <c r="I38" i="7" s="1"/>
  <c r="E29" i="7"/>
  <c r="D35" i="7"/>
  <c r="D39" i="7" s="1"/>
  <c r="I15" i="7"/>
  <c r="I16" i="7" s="1"/>
  <c r="I19" i="7"/>
  <c r="D39" i="6"/>
  <c r="E15" i="6"/>
  <c r="E16" i="6"/>
  <c r="M28" i="6"/>
  <c r="M29" i="6" s="1"/>
  <c r="M23" i="6"/>
  <c r="H39" i="6"/>
  <c r="I37" i="6"/>
  <c r="I38" i="6" s="1"/>
  <c r="E20" i="6"/>
  <c r="E22" i="6" s="1"/>
  <c r="M31" i="6"/>
  <c r="E26" i="6"/>
  <c r="E28" i="6" s="1"/>
  <c r="E29" i="6" s="1"/>
  <c r="M37" i="6"/>
  <c r="M38" i="6" s="1"/>
  <c r="E32" i="6"/>
  <c r="E34" i="6" s="1"/>
  <c r="I33" i="6"/>
  <c r="I34" i="6" s="1"/>
  <c r="I35" i="6" s="1"/>
  <c r="I12" i="6"/>
  <c r="M15" i="6"/>
  <c r="M16" i="6" s="1"/>
  <c r="I19" i="6"/>
  <c r="I25" i="6"/>
  <c r="E15" i="5"/>
  <c r="E16" i="5"/>
  <c r="H39" i="5"/>
  <c r="D39" i="5"/>
  <c r="M37" i="5"/>
  <c r="M38" i="5" s="1"/>
  <c r="E22" i="5"/>
  <c r="E23" i="5" s="1"/>
  <c r="I22" i="5"/>
  <c r="I23" i="5" s="1"/>
  <c r="L38" i="5"/>
  <c r="L39" i="5" s="1"/>
  <c r="I11" i="5"/>
  <c r="M22" i="5"/>
  <c r="M23" i="5" s="1"/>
  <c r="I25" i="5"/>
  <c r="E34" i="5"/>
  <c r="E35" i="5" s="1"/>
  <c r="I36" i="5"/>
  <c r="D16" i="5"/>
  <c r="M25" i="5"/>
  <c r="D23" i="5"/>
  <c r="M31" i="5"/>
  <c r="I34" i="5"/>
  <c r="I35" i="5" s="1"/>
  <c r="M11" i="5"/>
  <c r="G43" i="56" l="1"/>
  <c r="E39" i="7"/>
  <c r="I15" i="6"/>
  <c r="I16" i="6" s="1"/>
  <c r="E35" i="6"/>
  <c r="E39" i="5"/>
  <c r="G43" i="32"/>
  <c r="M22" i="7"/>
  <c r="M23" i="7" s="1"/>
  <c r="M34" i="7"/>
  <c r="M35" i="7" s="1"/>
  <c r="I22" i="7"/>
  <c r="I23" i="7" s="1"/>
  <c r="I34" i="7"/>
  <c r="I35" i="7" s="1"/>
  <c r="I29" i="6"/>
  <c r="I28" i="6"/>
  <c r="I22" i="6"/>
  <c r="I23" i="6" s="1"/>
  <c r="M34" i="6"/>
  <c r="M35" i="6"/>
  <c r="M39" i="6" s="1"/>
  <c r="E23" i="6"/>
  <c r="E39" i="6" s="1"/>
  <c r="M28" i="5"/>
  <c r="M29" i="5" s="1"/>
  <c r="I37" i="5"/>
  <c r="I38" i="5" s="1"/>
  <c r="I15" i="5"/>
  <c r="I16" i="5" s="1"/>
  <c r="M15" i="5"/>
  <c r="M16" i="5" s="1"/>
  <c r="I28" i="5"/>
  <c r="I29" i="5" s="1"/>
  <c r="M34" i="5"/>
  <c r="M35" i="5" s="1"/>
  <c r="B44" i="2"/>
  <c r="B45" i="2" s="1"/>
  <c r="K38" i="2"/>
  <c r="J38" i="2"/>
  <c r="L36" i="2"/>
  <c r="M36" i="2" s="1"/>
  <c r="G38" i="2"/>
  <c r="F38" i="2"/>
  <c r="H36" i="2"/>
  <c r="H38" i="2" s="1"/>
  <c r="C38" i="2"/>
  <c r="B38" i="2"/>
  <c r="D38" i="2"/>
  <c r="J35" i="2"/>
  <c r="F35" i="2"/>
  <c r="B35" i="2"/>
  <c r="B29" i="2"/>
  <c r="F29" i="2"/>
  <c r="J29" i="2"/>
  <c r="J23" i="2"/>
  <c r="F23" i="2"/>
  <c r="B23" i="2"/>
  <c r="K35" i="2"/>
  <c r="G35" i="2"/>
  <c r="C35" i="2"/>
  <c r="C29" i="2"/>
  <c r="G29" i="2"/>
  <c r="K29" i="2"/>
  <c r="K23" i="2"/>
  <c r="G23" i="2"/>
  <c r="C23" i="2"/>
  <c r="L33" i="2"/>
  <c r="M33" i="2" s="1"/>
  <c r="H33" i="2"/>
  <c r="I33" i="2" s="1"/>
  <c r="D33" i="2"/>
  <c r="E33" i="2" s="1"/>
  <c r="L32" i="2"/>
  <c r="M32" i="2" s="1"/>
  <c r="H32" i="2"/>
  <c r="I32" i="2" s="1"/>
  <c r="D32" i="2"/>
  <c r="E32" i="2" s="1"/>
  <c r="L31" i="2"/>
  <c r="H31" i="2"/>
  <c r="I31" i="2" s="1"/>
  <c r="D31" i="2"/>
  <c r="E31" i="2" s="1"/>
  <c r="L27" i="2"/>
  <c r="M27" i="2" s="1"/>
  <c r="H27" i="2"/>
  <c r="I27" i="2" s="1"/>
  <c r="D27" i="2"/>
  <c r="E27" i="2" s="1"/>
  <c r="L26" i="2"/>
  <c r="M26" i="2" s="1"/>
  <c r="H26" i="2"/>
  <c r="I26" i="2" s="1"/>
  <c r="D26" i="2"/>
  <c r="E26" i="2" s="1"/>
  <c r="L25" i="2"/>
  <c r="M25" i="2" s="1"/>
  <c r="H25" i="2"/>
  <c r="I25" i="2" s="1"/>
  <c r="D25" i="2"/>
  <c r="E25" i="2" s="1"/>
  <c r="L21" i="2"/>
  <c r="M21" i="2" s="1"/>
  <c r="L20" i="2"/>
  <c r="M20" i="2" s="1"/>
  <c r="L19" i="2"/>
  <c r="M19" i="2" s="1"/>
  <c r="H21" i="2"/>
  <c r="I21" i="2" s="1"/>
  <c r="H20" i="2"/>
  <c r="I20" i="2" s="1"/>
  <c r="H19" i="2"/>
  <c r="I19" i="2" s="1"/>
  <c r="D21" i="2"/>
  <c r="E21" i="2" s="1"/>
  <c r="D20" i="2"/>
  <c r="E20" i="2" s="1"/>
  <c r="D19" i="2"/>
  <c r="E19" i="2" s="1"/>
  <c r="K16" i="2"/>
  <c r="J16" i="2"/>
  <c r="G16" i="2"/>
  <c r="F16" i="2"/>
  <c r="L14" i="2"/>
  <c r="M14" i="2" s="1"/>
  <c r="L13" i="2"/>
  <c r="M13" i="2" s="1"/>
  <c r="L12" i="2"/>
  <c r="M12" i="2" s="1"/>
  <c r="L11" i="2"/>
  <c r="M11" i="2" s="1"/>
  <c r="H14" i="2"/>
  <c r="I14" i="2" s="1"/>
  <c r="H13" i="2"/>
  <c r="I13" i="2" s="1"/>
  <c r="H12" i="2"/>
  <c r="I12" i="2" s="1"/>
  <c r="H11" i="2"/>
  <c r="I11" i="2" s="1"/>
  <c r="C16" i="2"/>
  <c r="B16" i="2"/>
  <c r="D12" i="2"/>
  <c r="E12" i="2" s="1"/>
  <c r="D13" i="2"/>
  <c r="E13" i="2" s="1"/>
  <c r="D14" i="2"/>
  <c r="E14" i="2" s="1"/>
  <c r="D11" i="2"/>
  <c r="E11" i="2" s="1"/>
  <c r="I39" i="7" l="1"/>
  <c r="M39" i="5"/>
  <c r="I39" i="6"/>
  <c r="M39" i="7"/>
  <c r="G43" i="6"/>
  <c r="I39" i="5"/>
  <c r="K39" i="2"/>
  <c r="B39" i="2"/>
  <c r="J39" i="2"/>
  <c r="F39" i="2"/>
  <c r="G39" i="2"/>
  <c r="C39" i="2"/>
  <c r="H23" i="2"/>
  <c r="L35" i="2"/>
  <c r="M31" i="2"/>
  <c r="M34" i="2" s="1"/>
  <c r="M35" i="2" s="1"/>
  <c r="H35" i="2"/>
  <c r="D35" i="2"/>
  <c r="L38" i="2"/>
  <c r="L29" i="2"/>
  <c r="M37" i="2"/>
  <c r="M38" i="2" s="1"/>
  <c r="I36" i="2"/>
  <c r="E34" i="2"/>
  <c r="E35" i="2" s="1"/>
  <c r="I34" i="2"/>
  <c r="I35" i="2" s="1"/>
  <c r="E15" i="2"/>
  <c r="E16" i="2" s="1"/>
  <c r="E22" i="2"/>
  <c r="E23" i="2" s="1"/>
  <c r="D16" i="2"/>
  <c r="L16" i="2"/>
  <c r="L23" i="2"/>
  <c r="I15" i="2"/>
  <c r="I16" i="2" s="1"/>
  <c r="D29" i="2"/>
  <c r="H16" i="2"/>
  <c r="H29" i="2"/>
  <c r="M15" i="2"/>
  <c r="M16" i="2" s="1"/>
  <c r="E28" i="2"/>
  <c r="E29" i="2" s="1"/>
  <c r="M22" i="2"/>
  <c r="M23" i="2" s="1"/>
  <c r="I22" i="2"/>
  <c r="I23" i="2" s="1"/>
  <c r="G43" i="5" l="1"/>
  <c r="G43" i="7"/>
  <c r="H39" i="2"/>
  <c r="L39" i="2"/>
  <c r="E38" i="2"/>
  <c r="E39" i="2" s="1"/>
  <c r="I37" i="2"/>
  <c r="I38" i="2" s="1"/>
  <c r="M28" i="2"/>
  <c r="M29" i="2" s="1"/>
  <c r="M39" i="2" s="1"/>
  <c r="I28" i="2"/>
  <c r="I29" i="2" s="1"/>
  <c r="I39" i="2" l="1"/>
  <c r="G43" i="2" s="1"/>
  <c r="D23" i="2" l="1"/>
  <c r="D39" i="2" s="1"/>
</calcChain>
</file>

<file path=xl/sharedStrings.xml><?xml version="1.0" encoding="utf-8"?>
<sst xmlns="http://schemas.openxmlformats.org/spreadsheetml/2006/main" count="1435" uniqueCount="90">
  <si>
    <t>NOM DE L'ETABLISSEMENT OU SERVICE CONCERNE PAR L'EVALUATION :</t>
  </si>
  <si>
    <t>NOM DU PRESTATAIRE</t>
  </si>
  <si>
    <t xml:space="preserve"> Détails par type d'intervenants (ex: juniors, seniors, etc)</t>
  </si>
  <si>
    <t>TYPE INTERVENANT 1</t>
  </si>
  <si>
    <t>TYPE INTERVENANT 2</t>
  </si>
  <si>
    <t>TYPE INTERVENANT 3</t>
  </si>
  <si>
    <t xml:space="preserve">Qualité de l'intervenant (ex: junior, senior...)
(à indiquer ci-contre): </t>
  </si>
  <si>
    <t xml:space="preserve">Nombre d'intervenants </t>
  </si>
  <si>
    <t>Nombre de jours</t>
  </si>
  <si>
    <t>Nombre total jours/hommes</t>
  </si>
  <si>
    <t>Coût total en € TTC</t>
  </si>
  <si>
    <t>Prestations à exécuter</t>
  </si>
  <si>
    <t>Total général</t>
  </si>
  <si>
    <t>Frais de déplacements</t>
  </si>
  <si>
    <t>Coût du forfait des frais de déplacement et autres frais 
(hors coûts humains en € TTC)</t>
  </si>
  <si>
    <t>TOTAL à reporter dans l'acte d'engagement</t>
  </si>
  <si>
    <t>Nombre total jours/hommes (tous types d'intervenant)</t>
  </si>
  <si>
    <t>LOT numéro 1</t>
  </si>
  <si>
    <t>LOT numéro 2</t>
  </si>
  <si>
    <t>LOT NUMERO 1</t>
  </si>
  <si>
    <t>LOT NUMERO 2</t>
  </si>
  <si>
    <t>• Chapitre 1 : Accompagné traceur</t>
  </si>
  <si>
    <t>Entretiens</t>
  </si>
  <si>
    <t>Observations</t>
  </si>
  <si>
    <t>Revue documentaire</t>
  </si>
  <si>
    <t>• Chapitre 2 : Traceur ciblé</t>
  </si>
  <si>
    <t>• Chapitre 3 : Audit système</t>
  </si>
  <si>
    <t>•Séquences organisationnelles</t>
  </si>
  <si>
    <t>Réunion ouverture</t>
  </si>
  <si>
    <t>Visite de la structure</t>
  </si>
  <si>
    <t>Débriefing journalier</t>
  </si>
  <si>
    <t>Bilan de fin de visite</t>
  </si>
  <si>
    <t>•Séquences d'investigation</t>
  </si>
  <si>
    <t>•Séquences rédactionelles</t>
  </si>
  <si>
    <t xml:space="preserve">Coût jour en euros HT (en fonction de la qualité de l'intervenant) </t>
  </si>
  <si>
    <t>Taux de TVA</t>
  </si>
  <si>
    <t>S/total 1 TTC</t>
  </si>
  <si>
    <t>S/total  2 TTC</t>
  </si>
  <si>
    <t>S/total 3 TTC</t>
  </si>
  <si>
    <t>S/total 4 TTC</t>
  </si>
  <si>
    <t>S/total 5 TTC</t>
  </si>
  <si>
    <t>Montant total HT</t>
  </si>
  <si>
    <t>taux de TVA en %</t>
  </si>
  <si>
    <t>Montant de la TVA</t>
  </si>
  <si>
    <t>Montant total TTC</t>
  </si>
  <si>
    <t>COUT TOTAL TTC (prestations + frais de déplacement)</t>
  </si>
  <si>
    <t>Coût total</t>
  </si>
  <si>
    <t>Coût RH total en € TTC</t>
  </si>
  <si>
    <t>UNITE</t>
  </si>
  <si>
    <t>UEAT AVIGNON</t>
  </si>
  <si>
    <t>UEMO CAVAILLON</t>
  </si>
  <si>
    <t>STEMO AVIGNON</t>
  </si>
  <si>
    <r>
      <rPr>
        <b/>
        <u/>
        <sz val="11"/>
        <color theme="1"/>
        <rFont val="Goudy Old Style"/>
        <family val="1"/>
      </rPr>
      <t>Evaluation de la qualité des établissements et services relevant de la protection judiciaire de la jeunesse conformément aux dispositions de l’article L. 312-8 du code de l’action sociale et des familles</t>
    </r>
    <r>
      <rPr>
        <sz val="11"/>
        <color theme="1"/>
        <rFont val="Goudy Old Style"/>
        <family val="1"/>
      </rPr>
      <t xml:space="preserve">
"Le présent fichier comporte 41 onglets : un onglet pour chaque site et un onglet récapitulatif par lot
- dans chacun des 41 onglets associés à une entité, il vous est demandé de compléter les cases en saumon, qui indiquent le détail des coûts humains (nombre de jours/hommes et coût par type d'intervenant) ainsi que le coût du forfait des frais de déplacement 
- La ligne 10 reprend le type d'intervenant et la ligne 11 le coût journalier
- Merci de bien compléter le coût de votre forfait de frais de déplacement
- Les cases en blanc comprennent des formules de calcul; en cas d'erreur vous pouvez les corriger car elles ne sont pas protégées. Nous vous invitons à vérifier vos montants. 
- le dernier onglet de chaque lot correspond au coût global de votre offre pour les trois sites objets du présent marché (montant total de votre offre à reporter dans l'acte d'engagement - Colonne N). Il s'agit d'un report depuis les autres onglets. Les formules se calculent automatiquement. 
</t>
    </r>
  </si>
  <si>
    <t>UEMO LE TIMONIER</t>
  </si>
  <si>
    <t xml:space="preserve">UEMO LE GARLABAN DONT QM BAUMETTES </t>
  </si>
  <si>
    <t>STEMO MARSEILLE EST</t>
  </si>
  <si>
    <t>UEMO AVIGNON</t>
  </si>
  <si>
    <t xml:space="preserve">UEMO CAVAILLON </t>
  </si>
  <si>
    <t>UEMO TOULON CENTRE</t>
  </si>
  <si>
    <t>UEMO TOULON OUEST</t>
  </si>
  <si>
    <t>UEMO TOULON LE FARON</t>
  </si>
  <si>
    <t xml:space="preserve">STEMO TOULON </t>
  </si>
  <si>
    <t>UEMO DRAGUIGNAN DONT PEAT</t>
  </si>
  <si>
    <t>UEMO FREJUS</t>
  </si>
  <si>
    <t>STEMO DRAGUIGNAN</t>
  </si>
  <si>
    <t xml:space="preserve">UEMO DRAGUIGNAN DONT PEAT </t>
  </si>
  <si>
    <t>CENTRE EDUCATIF MARSEILLE LES CEDRES</t>
  </si>
  <si>
    <t xml:space="preserve">CEF MARSEILLE LES CEDRES </t>
  </si>
  <si>
    <t xml:space="preserve">UEAJ SYLVESTRE </t>
  </si>
  <si>
    <t>UEMO ECOLE D'APPLICATION</t>
  </si>
  <si>
    <t>UEAJ PASSERELLE</t>
  </si>
  <si>
    <t>STEI MARSEILLE</t>
  </si>
  <si>
    <t>UEAJ SYLVESTRE</t>
  </si>
  <si>
    <t>UEAJ ECOLE D'APPLICATION</t>
  </si>
  <si>
    <t xml:space="preserve">UEAJ PASSERELLE </t>
  </si>
  <si>
    <t>UEHC AVIGNON MISSION HD</t>
  </si>
  <si>
    <t>UEAJ AVIGNON</t>
  </si>
  <si>
    <t>EPEI AVIGNON</t>
  </si>
  <si>
    <t xml:space="preserve">CEF MONTFAVET </t>
  </si>
  <si>
    <t>CEF MONTFAVET</t>
  </si>
  <si>
    <t>CEF DE BRIGNOLES</t>
  </si>
  <si>
    <t xml:space="preserve">CEF DE BRIGNOLES </t>
  </si>
  <si>
    <t xml:space="preserve">UEHC NICE </t>
  </si>
  <si>
    <t>UEAJ NICE</t>
  </si>
  <si>
    <t xml:space="preserve">EPEI NICE </t>
  </si>
  <si>
    <t xml:space="preserve">UEAJ NICE </t>
  </si>
  <si>
    <t>UEHD ANTIBES</t>
  </si>
  <si>
    <t xml:space="preserve">                    UEHD ANTIBES </t>
  </si>
  <si>
    <t>UEMO LE GARLABAN DONT QM BAUMETTES</t>
  </si>
  <si>
    <t xml:space="preserve">CEF DE MONTFAVET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</si>
</sst>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Goudy Old Style"/>
      <family val="1"/>
    </font>
    <font>
      <b/>
      <sz val="11"/>
      <color theme="1"/>
      <name val="Goudy Old Style"/>
      <family val="1"/>
    </font>
    <font>
      <b/>
      <u/>
      <sz val="11"/>
      <color theme="1"/>
      <name val="Goudy Old Style"/>
      <family val="1"/>
    </font>
    <font>
      <b/>
      <sz val="12"/>
      <name val="Goudy Old Style"/>
      <family val="1"/>
    </font>
    <font>
      <b/>
      <sz val="10"/>
      <name val="Goudy Old Style"/>
      <family val="1"/>
    </font>
    <font>
      <sz val="10"/>
      <name val="Goudy Old Style"/>
      <family val="1"/>
    </font>
    <font>
      <b/>
      <sz val="11"/>
      <name val="Goudy Old Style"/>
      <family val="1"/>
    </font>
    <font>
      <b/>
      <i/>
      <sz val="10"/>
      <name val="Goudy Old Style"/>
      <family val="1"/>
    </font>
    <font>
      <b/>
      <sz val="8"/>
      <name val="Goudy Old Style"/>
      <family val="1"/>
    </font>
    <font>
      <b/>
      <u/>
      <sz val="10"/>
      <color theme="9" tint="-0.499984740745262"/>
      <name val="Goudy Old Style"/>
      <family val="1"/>
    </font>
    <font>
      <sz val="10"/>
      <color theme="9" tint="-0.499984740745262"/>
      <name val="Goudy Old Style"/>
      <family val="1"/>
    </font>
    <font>
      <b/>
      <sz val="10"/>
      <color rgb="FFFF0000"/>
      <name val="Goudy Old Style"/>
      <family val="1"/>
    </font>
    <font>
      <sz val="11"/>
      <name val="Goudy Old Style"/>
      <family val="1"/>
    </font>
    <font>
      <sz val="12"/>
      <color rgb="FFFF0000"/>
      <name val="Goudy Old Style"/>
      <family val="1"/>
    </font>
    <font>
      <sz val="8"/>
      <name val="Goudy Old Style"/>
      <family val="1"/>
    </font>
    <font>
      <b/>
      <sz val="10"/>
      <color theme="9" tint="-0.499984740745262"/>
      <name val="Goudy Old Style"/>
      <family val="1"/>
    </font>
    <font>
      <sz val="18"/>
      <name val="Goudy Old Style"/>
      <family val="1"/>
    </font>
    <font>
      <b/>
      <sz val="12"/>
      <color theme="1"/>
      <name val="Goudy Old Style"/>
      <family val="1"/>
    </font>
    <font>
      <b/>
      <sz val="16"/>
      <name val="Goudy Old Style"/>
      <family val="1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5" fillId="0" borderId="0" xfId="0" applyFont="1" applyFill="1"/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0" fontId="7" fillId="0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0" fontId="5" fillId="0" borderId="5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2" fontId="7" fillId="4" borderId="16" xfId="0" applyNumberFormat="1" applyFont="1" applyFill="1" applyBorder="1" applyAlignment="1">
      <alignment horizontal="right" wrapText="1"/>
    </xf>
    <xf numFmtId="4" fontId="2" fillId="4" borderId="17" xfId="0" applyNumberFormat="1" applyFont="1" applyFill="1" applyBorder="1" applyAlignment="1">
      <alignment horizontal="center" vertical="center" wrapText="1"/>
    </xf>
    <xf numFmtId="4" fontId="2" fillId="4" borderId="18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1" fillId="5" borderId="0" xfId="0" applyFont="1" applyFill="1" applyBorder="1" applyAlignment="1">
      <alignment vertical="center" wrapText="1"/>
    </xf>
    <xf numFmtId="4" fontId="1" fillId="5" borderId="0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left" vertical="center" wrapText="1"/>
    </xf>
    <xf numFmtId="4" fontId="1" fillId="5" borderId="14" xfId="0" applyNumberFormat="1" applyFont="1" applyFill="1" applyBorder="1" applyAlignment="1">
      <alignment horizontal="center" vertical="center" wrapText="1"/>
    </xf>
    <xf numFmtId="0" fontId="6" fillId="7" borderId="13" xfId="0" applyFont="1" applyFill="1" applyBorder="1"/>
    <xf numFmtId="0" fontId="9" fillId="7" borderId="14" xfId="0" applyFont="1" applyFill="1" applyBorder="1" applyAlignment="1">
      <alignment vertical="center" wrapText="1"/>
    </xf>
    <xf numFmtId="164" fontId="9" fillId="7" borderId="15" xfId="0" applyNumberFormat="1" applyFont="1" applyFill="1" applyBorder="1" applyAlignment="1">
      <alignment vertical="center" wrapText="1"/>
    </xf>
    <xf numFmtId="0" fontId="9" fillId="7" borderId="15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vertical="center" wrapText="1"/>
    </xf>
    <xf numFmtId="4" fontId="6" fillId="0" borderId="15" xfId="0" applyNumberFormat="1" applyFont="1" applyFill="1" applyBorder="1" applyAlignment="1">
      <alignment vertical="center" wrapText="1"/>
    </xf>
    <xf numFmtId="0" fontId="6" fillId="5" borderId="14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vertical="center" wrapText="1"/>
    </xf>
    <xf numFmtId="0" fontId="10" fillId="7" borderId="25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/>
    </xf>
    <xf numFmtId="2" fontId="7" fillId="5" borderId="13" xfId="0" applyNumberFormat="1" applyFont="1" applyFill="1" applyBorder="1" applyAlignment="1">
      <alignment horizontal="left" wrapText="1"/>
    </xf>
    <xf numFmtId="2" fontId="7" fillId="5" borderId="14" xfId="0" applyNumberFormat="1" applyFont="1" applyFill="1" applyBorder="1" applyAlignment="1">
      <alignment horizontal="left" wrapText="1"/>
    </xf>
    <xf numFmtId="2" fontId="7" fillId="5" borderId="15" xfId="0" applyNumberFormat="1" applyFont="1" applyFill="1" applyBorder="1" applyAlignment="1">
      <alignment horizontal="left" wrapText="1"/>
    </xf>
    <xf numFmtId="0" fontId="1" fillId="7" borderId="0" xfId="0" applyFont="1" applyFill="1"/>
    <xf numFmtId="0" fontId="11" fillId="0" borderId="20" xfId="0" applyFont="1" applyFill="1" applyBorder="1" applyAlignment="1">
      <alignment horizontal="right" vertical="center" wrapText="1"/>
    </xf>
    <xf numFmtId="10" fontId="6" fillId="2" borderId="13" xfId="0" applyNumberFormat="1" applyFont="1" applyFill="1" applyBorder="1" applyAlignment="1">
      <alignment horizontal="left" vertical="center"/>
    </xf>
    <xf numFmtId="4" fontId="1" fillId="0" borderId="21" xfId="0" applyNumberFormat="1" applyFont="1" applyFill="1" applyBorder="1" applyAlignment="1">
      <alignment horizontal="right" vertical="center" wrapText="1"/>
    </xf>
    <xf numFmtId="2" fontId="13" fillId="5" borderId="13" xfId="0" applyNumberFormat="1" applyFont="1" applyFill="1" applyBorder="1" applyAlignment="1">
      <alignment horizontal="left" wrapText="1"/>
    </xf>
    <xf numFmtId="2" fontId="13" fillId="5" borderId="14" xfId="0" applyNumberFormat="1" applyFont="1" applyFill="1" applyBorder="1" applyAlignment="1">
      <alignment horizontal="left" wrapText="1"/>
    </xf>
    <xf numFmtId="2" fontId="13" fillId="5" borderId="15" xfId="0" applyNumberFormat="1" applyFont="1" applyFill="1" applyBorder="1" applyAlignment="1">
      <alignment horizontal="left" wrapText="1"/>
    </xf>
    <xf numFmtId="4" fontId="4" fillId="5" borderId="15" xfId="0" applyNumberFormat="1" applyFont="1" applyFill="1" applyBorder="1" applyAlignment="1">
      <alignment vertical="center" wrapText="1"/>
    </xf>
    <xf numFmtId="3" fontId="18" fillId="5" borderId="13" xfId="0" applyNumberFormat="1" applyFont="1" applyFill="1" applyBorder="1" applyAlignment="1">
      <alignment horizontal="right" vertical="center" wrapText="1"/>
    </xf>
    <xf numFmtId="4" fontId="18" fillId="5" borderId="14" xfId="0" applyNumberFormat="1" applyFont="1" applyFill="1" applyBorder="1" applyAlignment="1">
      <alignment horizontal="center" vertical="center" wrapText="1"/>
    </xf>
    <xf numFmtId="2" fontId="4" fillId="5" borderId="25" xfId="0" applyNumberFormat="1" applyFont="1" applyFill="1" applyBorder="1" applyAlignment="1">
      <alignment horizontal="right" wrapText="1"/>
    </xf>
    <xf numFmtId="2" fontId="4" fillId="5" borderId="25" xfId="0" applyNumberFormat="1" applyFont="1" applyFill="1" applyBorder="1" applyAlignment="1">
      <alignment horizontal="right" vertical="center" wrapText="1"/>
    </xf>
    <xf numFmtId="4" fontId="1" fillId="5" borderId="21" xfId="0" applyNumberFormat="1" applyFont="1" applyFill="1" applyBorder="1" applyAlignment="1">
      <alignment horizontal="right" vertical="center" wrapText="1"/>
    </xf>
    <xf numFmtId="4" fontId="18" fillId="5" borderId="13" xfId="0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right" vertical="center" wrapText="1"/>
    </xf>
    <xf numFmtId="4" fontId="1" fillId="5" borderId="15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0" fontId="7" fillId="2" borderId="15" xfId="0" applyNumberFormat="1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4" fontId="7" fillId="5" borderId="28" xfId="0" applyNumberFormat="1" applyFont="1" applyFill="1" applyBorder="1" applyAlignment="1">
      <alignment horizontal="center" vertical="center" wrapText="1"/>
    </xf>
    <xf numFmtId="4" fontId="7" fillId="5" borderId="19" xfId="0" applyNumberFormat="1" applyFont="1" applyFill="1" applyBorder="1" applyAlignment="1">
      <alignment horizontal="center" vertical="center" wrapText="1"/>
    </xf>
    <xf numFmtId="3" fontId="18" fillId="5" borderId="13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 wrapText="1"/>
    </xf>
    <xf numFmtId="1" fontId="4" fillId="5" borderId="13" xfId="0" applyNumberFormat="1" applyFont="1" applyFill="1" applyBorder="1" applyAlignment="1">
      <alignment horizontal="center" vertical="center"/>
    </xf>
    <xf numFmtId="4" fontId="4" fillId="5" borderId="14" xfId="0" applyNumberFormat="1" applyFont="1" applyFill="1" applyBorder="1" applyAlignment="1">
      <alignment horizontal="center" vertical="center" wrapText="1"/>
    </xf>
    <xf numFmtId="4" fontId="4" fillId="5" borderId="15" xfId="0" applyNumberFormat="1" applyFont="1" applyFill="1" applyBorder="1" applyAlignment="1">
      <alignment horizontal="right" vertical="center" wrapText="1"/>
    </xf>
    <xf numFmtId="4" fontId="18" fillId="5" borderId="15" xfId="0" applyNumberFormat="1" applyFont="1" applyFill="1" applyBorder="1" applyAlignment="1">
      <alignment horizontal="right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2" fillId="4" borderId="18" xfId="0" applyNumberFormat="1" applyFont="1" applyFill="1" applyBorder="1" applyAlignment="1">
      <alignment horizontal="right" vertical="center" wrapText="1"/>
    </xf>
    <xf numFmtId="4" fontId="18" fillId="0" borderId="21" xfId="0" applyNumberFormat="1" applyFont="1" applyFill="1" applyBorder="1" applyAlignment="1">
      <alignment horizontal="right" vertical="center" wrapText="1"/>
    </xf>
    <xf numFmtId="4" fontId="18" fillId="0" borderId="15" xfId="0" applyNumberFormat="1" applyFont="1" applyFill="1" applyBorder="1" applyAlignment="1">
      <alignment horizontal="right" vertical="center" wrapText="1"/>
    </xf>
    <xf numFmtId="0" fontId="6" fillId="5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5" borderId="17" xfId="0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3" fontId="1" fillId="5" borderId="14" xfId="0" applyNumberFormat="1" applyFont="1" applyFill="1" applyBorder="1" applyAlignment="1">
      <alignment horizontal="center" vertical="center" wrapText="1"/>
    </xf>
    <xf numFmtId="3" fontId="18" fillId="5" borderId="1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2" fontId="7" fillId="5" borderId="14" xfId="0" applyNumberFormat="1" applyFont="1" applyFill="1" applyBorder="1" applyAlignment="1">
      <alignment horizontal="left" vertical="center" wrapText="1"/>
    </xf>
    <xf numFmtId="4" fontId="2" fillId="5" borderId="14" xfId="0" applyNumberFormat="1" applyFont="1" applyFill="1" applyBorder="1" applyAlignment="1">
      <alignment horizontal="center" vertical="center" wrapText="1"/>
    </xf>
    <xf numFmtId="4" fontId="14" fillId="8" borderId="1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 wrapText="1"/>
    </xf>
    <xf numFmtId="165" fontId="15" fillId="2" borderId="19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center" vertical="center" wrapText="1"/>
    </xf>
    <xf numFmtId="165" fontId="15" fillId="2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4" fontId="19" fillId="5" borderId="3" xfId="0" applyNumberFormat="1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4" fillId="8" borderId="21" xfId="0" applyFont="1" applyFill="1" applyBorder="1" applyAlignment="1">
      <alignment horizontal="center" vertical="center" wrapText="1"/>
    </xf>
    <xf numFmtId="0" fontId="14" fillId="8" borderId="29" xfId="0" applyFont="1" applyFill="1" applyBorder="1" applyAlignment="1">
      <alignment horizontal="center" vertical="center" wrapText="1"/>
    </xf>
    <xf numFmtId="0" fontId="14" fillId="8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CC99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"/>
  <sheetViews>
    <sheetView workbookViewId="0">
      <selection sqref="A1:P1"/>
    </sheetView>
  </sheetViews>
  <sheetFormatPr baseColWidth="10" defaultColWidth="9.140625" defaultRowHeight="15.75" x14ac:dyDescent="0.25"/>
  <cols>
    <col min="1" max="16384" width="9.140625" style="2"/>
  </cols>
  <sheetData>
    <row r="1" spans="1:16" ht="295.5" customHeight="1" x14ac:dyDescent="0.25">
      <c r="A1" s="103" t="s">
        <v>52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M45"/>
  <sheetViews>
    <sheetView zoomScaleNormal="100" workbookViewId="0">
      <selection activeCell="C2" sqref="C2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59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85378-2B6C-451E-BE97-9F0DA3305436}">
  <sheetPr>
    <tabColor rgb="FFFFC000"/>
  </sheetPr>
  <dimension ref="A1:M45"/>
  <sheetViews>
    <sheetView zoomScaleNormal="100"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60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0A71F-4603-4895-923A-16953A79611B}">
  <sheetPr>
    <tabColor rgb="FFFFC000"/>
  </sheetPr>
  <dimension ref="A1:AH101"/>
  <sheetViews>
    <sheetView workbookViewId="0">
      <selection activeCell="E6" sqref="E6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16.5703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61</v>
      </c>
      <c r="C2" s="135"/>
      <c r="D2" s="136"/>
      <c r="E2" s="7"/>
    </row>
    <row r="3" spans="1:28" ht="32.25" customHeight="1" x14ac:dyDescent="0.25">
      <c r="A3" s="27" t="s">
        <v>17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58</v>
      </c>
      <c r="B5" s="99">
        <f>'UEMO LE TIMONIER'!D$39+'UEMO LE TIMONIER'!H$39+'UEMO LE TIMONIER'!L$39</f>
        <v>0</v>
      </c>
      <c r="C5" s="99">
        <f>'UEMO LE TIMONIER'!E$39+'UEMO LE TIMONIER'!I$39+'UEMO LE TIMONIER'!M$39</f>
        <v>0</v>
      </c>
      <c r="D5" s="99">
        <f>'UEMO LE TIMONIER'!B$45</f>
        <v>0</v>
      </c>
      <c r="E5" s="99">
        <f>C5+D5</f>
        <v>0</v>
      </c>
    </row>
    <row r="6" spans="1:28" ht="40.9" customHeight="1" x14ac:dyDescent="0.25">
      <c r="A6" s="98" t="s">
        <v>59</v>
      </c>
      <c r="B6" s="99">
        <f>'UEMO LE TIMONIER'!D$39+'UEMO LE TIMONIER'!H$39+'UEMO LE TIMONIER'!L$39</f>
        <v>0</v>
      </c>
      <c r="C6" s="99">
        <f>'UEMO LE TIMONIER'!E$39+'UEMO LE TIMONIER'!I$39+'UEMO LE TIMONIER'!M$39</f>
        <v>0</v>
      </c>
      <c r="D6" s="99">
        <f>'UEMO LE TIMONIER'!F$39+'UEMO LE TIMONIER'!J$39+'UEMO LE TIMONIER'!N$39</f>
        <v>0</v>
      </c>
      <c r="E6" s="99">
        <f>'UEMO LE TIMONIER'!G$39+'UEMO LE TIMONIER'!K$39+'UEMO LE TIMONIER'!O$39</f>
        <v>0</v>
      </c>
    </row>
    <row r="7" spans="1:28" ht="40.9" customHeight="1" x14ac:dyDescent="0.25">
      <c r="A7" s="98" t="s">
        <v>60</v>
      </c>
      <c r="B7" s="99">
        <f>'UEMO LE GARLABAN'!D39+'UEMO LE GARLABAN'!H39+'UEMO LE GARLABAN'!L39</f>
        <v>0</v>
      </c>
      <c r="C7" s="99">
        <f>'UEMO LE GARLABAN'!E$39+'UEMO LE GARLABAN'!I$39+'UEMO LE GARLABAN'!M$39</f>
        <v>0</v>
      </c>
      <c r="D7" s="99">
        <f>'UEMO LE GARLABAN'!B$45</f>
        <v>0</v>
      </c>
      <c r="E7" s="99">
        <f t="shared" ref="E7" si="0">C7+D7</f>
        <v>0</v>
      </c>
    </row>
    <row r="8" spans="1:28" ht="54.75" customHeight="1" x14ac:dyDescent="0.25">
      <c r="A8" s="138" t="s">
        <v>15</v>
      </c>
      <c r="B8" s="139"/>
      <c r="C8" s="139"/>
      <c r="D8" s="140"/>
      <c r="E8" s="100">
        <f>SUM(E5:E7)</f>
        <v>0</v>
      </c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7" s="5" customFormat="1" ht="15.75" x14ac:dyDescent="0.25">
      <c r="A17" s="28"/>
    </row>
    <row r="18" spans="1:7" s="5" customFormat="1" ht="15.75" x14ac:dyDescent="0.25">
      <c r="A18" s="28"/>
    </row>
    <row r="19" spans="1:7" s="5" customFormat="1" ht="15.75" x14ac:dyDescent="0.25">
      <c r="A19" s="28"/>
    </row>
    <row r="20" spans="1:7" s="5" customFormat="1" ht="15.75" x14ac:dyDescent="0.25">
      <c r="A20" s="28"/>
    </row>
    <row r="21" spans="1:7" s="5" customFormat="1" ht="15.75" x14ac:dyDescent="0.25">
      <c r="A21" s="28"/>
    </row>
    <row r="22" spans="1:7" s="5" customFormat="1" ht="15.75" x14ac:dyDescent="0.25">
      <c r="A22" s="28"/>
    </row>
    <row r="23" spans="1:7" s="5" customFormat="1" ht="15.75" x14ac:dyDescent="0.25">
      <c r="A23" s="28"/>
      <c r="G23" s="3"/>
    </row>
    <row r="24" spans="1:7" s="5" customFormat="1" ht="15.75" x14ac:dyDescent="0.25">
      <c r="A24" s="28"/>
    </row>
    <row r="25" spans="1:7" s="5" customFormat="1" ht="15.75" x14ac:dyDescent="0.25">
      <c r="A25" s="28"/>
    </row>
    <row r="26" spans="1:7" s="5" customFormat="1" ht="15.75" x14ac:dyDescent="0.25">
      <c r="A26" s="28"/>
    </row>
    <row r="27" spans="1:7" s="5" customFormat="1" ht="15.75" x14ac:dyDescent="0.25">
      <c r="A27" s="28"/>
    </row>
    <row r="28" spans="1:7" s="5" customFormat="1" ht="15.75" x14ac:dyDescent="0.25">
      <c r="A28" s="28"/>
    </row>
    <row r="29" spans="1:7" s="5" customFormat="1" ht="15.75" x14ac:dyDescent="0.25">
      <c r="A29" s="28"/>
    </row>
    <row r="30" spans="1:7" s="5" customFormat="1" ht="15.75" x14ac:dyDescent="0.25">
      <c r="A30" s="28"/>
    </row>
    <row r="31" spans="1:7" s="5" customFormat="1" ht="15.75" x14ac:dyDescent="0.25">
      <c r="A31" s="28"/>
    </row>
    <row r="32" spans="1:7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  <row r="100" spans="1:1" s="5" customFormat="1" ht="15.75" x14ac:dyDescent="0.25">
      <c r="A100" s="28"/>
    </row>
    <row r="101" spans="1:1" s="5" customFormat="1" ht="15.75" x14ac:dyDescent="0.25">
      <c r="A101" s="28"/>
    </row>
  </sheetData>
  <mergeCells count="3">
    <mergeCell ref="B2:D2"/>
    <mergeCell ref="B3:D3"/>
    <mergeCell ref="A8:D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</sheetPr>
  <dimension ref="A1:M45"/>
  <sheetViews>
    <sheetView zoomScaleNormal="100" workbookViewId="0">
      <selection activeCell="F12" sqref="F12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2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62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9.7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4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24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C8:E8"/>
    <mergeCell ref="G8:I8"/>
    <mergeCell ref="K8:M8"/>
    <mergeCell ref="B6:E6"/>
    <mergeCell ref="F6:I6"/>
    <mergeCell ref="J6:M6"/>
    <mergeCell ref="C7:E7"/>
    <mergeCell ref="G7:I7"/>
    <mergeCell ref="K7:M7"/>
    <mergeCell ref="A1:B1"/>
    <mergeCell ref="C1:H1"/>
    <mergeCell ref="I1:M1"/>
    <mergeCell ref="B3:M3"/>
    <mergeCell ref="B5:M5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</sheetPr>
  <dimension ref="A1:M45"/>
  <sheetViews>
    <sheetView zoomScaleNormal="100"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0.140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63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66.7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C8:E8"/>
    <mergeCell ref="G8:I8"/>
    <mergeCell ref="K8:M8"/>
    <mergeCell ref="B6:E6"/>
    <mergeCell ref="F6:I6"/>
    <mergeCell ref="J6:M6"/>
    <mergeCell ref="C7:E7"/>
    <mergeCell ref="G7:I7"/>
    <mergeCell ref="K7:M7"/>
    <mergeCell ref="A1:B1"/>
    <mergeCell ref="C1:H1"/>
    <mergeCell ref="I1:M1"/>
    <mergeCell ref="B3:M3"/>
    <mergeCell ref="B5:M5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F2CC5-569E-4EC6-A802-8DD8A9F69FE1}">
  <sheetPr>
    <tabColor rgb="FF00B050"/>
  </sheetPr>
  <dimension ref="A1:AH100"/>
  <sheetViews>
    <sheetView workbookViewId="0">
      <selection activeCell="A7" sqref="A7:D7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16.5703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64</v>
      </c>
      <c r="C2" s="135"/>
      <c r="D2" s="136"/>
      <c r="E2" s="7"/>
    </row>
    <row r="3" spans="1:28" ht="32.25" customHeight="1" x14ac:dyDescent="0.25">
      <c r="A3" s="27" t="s">
        <v>17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65</v>
      </c>
      <c r="B5" s="99">
        <f>'UEMO LE TIMONIER'!D$39+'UEMO LE TIMONIER'!H$39+'UEMO LE TIMONIER'!L$39</f>
        <v>0</v>
      </c>
      <c r="C5" s="99">
        <f>'UEMO LE TIMONIER'!E$39+'UEMO LE TIMONIER'!I$39+'UEMO LE TIMONIER'!M$39</f>
        <v>0</v>
      </c>
      <c r="D5" s="99">
        <f>'UEMO LE TIMONIER'!B$45</f>
        <v>0</v>
      </c>
      <c r="E5" s="99">
        <f>C5+D5</f>
        <v>0</v>
      </c>
    </row>
    <row r="6" spans="1:28" ht="40.9" customHeight="1" x14ac:dyDescent="0.25">
      <c r="A6" s="98" t="s">
        <v>63</v>
      </c>
      <c r="B6" s="99">
        <f>'UEMO LE GARLABAN'!D39+'UEMO LE GARLABAN'!H39+'UEMO LE GARLABAN'!L39</f>
        <v>0</v>
      </c>
      <c r="C6" s="99">
        <f>'UEMO LE GARLABAN'!E$39+'UEMO LE GARLABAN'!I$39+'UEMO LE GARLABAN'!M$39</f>
        <v>0</v>
      </c>
      <c r="D6" s="99">
        <f>'UEMO LE GARLABAN'!B$45</f>
        <v>0</v>
      </c>
      <c r="E6" s="99">
        <f t="shared" ref="E6" si="0">C6+D6</f>
        <v>0</v>
      </c>
    </row>
    <row r="7" spans="1:28" ht="54.75" customHeight="1" x14ac:dyDescent="0.25">
      <c r="A7" s="138" t="s">
        <v>15</v>
      </c>
      <c r="B7" s="139"/>
      <c r="C7" s="139"/>
      <c r="D7" s="140"/>
      <c r="E7" s="100">
        <f>SUM(E5:E6)</f>
        <v>0</v>
      </c>
    </row>
    <row r="9" spans="1:28" s="5" customFormat="1" ht="15.75" x14ac:dyDescent="0.25">
      <c r="A9" s="28"/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1" s="5" customFormat="1" ht="15.75" x14ac:dyDescent="0.25">
      <c r="A17" s="28"/>
    </row>
    <row r="18" spans="1:1" s="5" customFormat="1" ht="15.75" x14ac:dyDescent="0.25">
      <c r="A18" s="28"/>
    </row>
    <row r="19" spans="1:1" s="5" customFormat="1" ht="15.75" x14ac:dyDescent="0.25">
      <c r="A19" s="28"/>
    </row>
    <row r="20" spans="1:1" s="5" customFormat="1" ht="15.75" x14ac:dyDescent="0.25">
      <c r="A20" s="28"/>
    </row>
    <row r="21" spans="1:1" s="5" customFormat="1" ht="15.75" x14ac:dyDescent="0.25">
      <c r="A21" s="28"/>
    </row>
    <row r="22" spans="1:1" s="5" customFormat="1" ht="15.75" x14ac:dyDescent="0.25">
      <c r="A22" s="28"/>
    </row>
    <row r="23" spans="1:1" s="5" customFormat="1" ht="15.75" x14ac:dyDescent="0.25">
      <c r="A23" s="28"/>
    </row>
    <row r="24" spans="1:1" s="5" customFormat="1" ht="15.75" x14ac:dyDescent="0.25">
      <c r="A24" s="28"/>
    </row>
    <row r="25" spans="1:1" s="5" customFormat="1" ht="15.75" x14ac:dyDescent="0.25">
      <c r="A25" s="28"/>
    </row>
    <row r="26" spans="1:1" s="5" customFormat="1" ht="15.75" x14ac:dyDescent="0.25">
      <c r="A26" s="28"/>
    </row>
    <row r="27" spans="1:1" s="5" customFormat="1" ht="15.75" x14ac:dyDescent="0.25">
      <c r="A27" s="28"/>
    </row>
    <row r="28" spans="1:1" s="5" customFormat="1" ht="15.75" x14ac:dyDescent="0.25">
      <c r="A28" s="28"/>
    </row>
    <row r="29" spans="1:1" s="5" customFormat="1" ht="15.75" x14ac:dyDescent="0.25">
      <c r="A29" s="28"/>
    </row>
    <row r="30" spans="1:1" s="5" customFormat="1" ht="15.75" x14ac:dyDescent="0.25">
      <c r="A30" s="28"/>
    </row>
    <row r="31" spans="1:1" s="5" customFormat="1" ht="15.75" x14ac:dyDescent="0.25">
      <c r="A31" s="28"/>
    </row>
    <row r="32" spans="1:1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  <row r="100" spans="1:1" s="5" customFormat="1" ht="15.75" x14ac:dyDescent="0.25">
      <c r="A100" s="28"/>
    </row>
  </sheetData>
  <mergeCells count="3">
    <mergeCell ref="B2:D2"/>
    <mergeCell ref="B3:D3"/>
    <mergeCell ref="A7:D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0.39997558519241921"/>
  </sheetPr>
  <dimension ref="A1:M45"/>
  <sheetViews>
    <sheetView workbookViewId="0">
      <selection activeCell="I1" sqref="I1:M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66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C8:E8"/>
    <mergeCell ref="G8:I8"/>
    <mergeCell ref="K8:M8"/>
    <mergeCell ref="B6:E6"/>
    <mergeCell ref="F6:I6"/>
    <mergeCell ref="J6:M6"/>
    <mergeCell ref="C7:E7"/>
    <mergeCell ref="G7:I7"/>
    <mergeCell ref="K7:M7"/>
    <mergeCell ref="A1:B1"/>
    <mergeCell ref="C1:H1"/>
    <mergeCell ref="I1:M1"/>
    <mergeCell ref="B3:M3"/>
    <mergeCell ref="B5:M5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57B3F-C3AC-4328-A0F9-F2E3FE10386B}">
  <sheetPr>
    <tabColor theme="5" tint="0.39997558519241921"/>
  </sheetPr>
  <dimension ref="A1:AH99"/>
  <sheetViews>
    <sheetView workbookViewId="0">
      <selection activeCell="A6" sqref="A6:XFD6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16.5703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67</v>
      </c>
      <c r="C2" s="135"/>
      <c r="D2" s="136"/>
      <c r="E2" s="7"/>
    </row>
    <row r="3" spans="1:28" ht="32.25" customHeight="1" x14ac:dyDescent="0.25">
      <c r="A3" s="27" t="s">
        <v>18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67</v>
      </c>
      <c r="B5" s="99">
        <f>'UEMO LE TIMONIER'!D$39+'UEMO LE TIMONIER'!H$39+'UEMO LE TIMONIER'!L$39</f>
        <v>0</v>
      </c>
      <c r="C5" s="99">
        <f>'UEMO LE TIMONIER'!E$39+'UEMO LE TIMONIER'!I$39+'UEMO LE TIMONIER'!M$39</f>
        <v>0</v>
      </c>
      <c r="D5" s="99">
        <f>'UEMO LE TIMONIER'!B$45</f>
        <v>0</v>
      </c>
      <c r="E5" s="99">
        <f>C5+D5</f>
        <v>0</v>
      </c>
    </row>
    <row r="6" spans="1:28" ht="54.75" customHeight="1" x14ac:dyDescent="0.25">
      <c r="A6" s="138" t="s">
        <v>15</v>
      </c>
      <c r="B6" s="139"/>
      <c r="C6" s="139"/>
      <c r="D6" s="140"/>
      <c r="E6" s="100">
        <f>SUM(E5:E5)</f>
        <v>0</v>
      </c>
    </row>
    <row r="8" spans="1:28" s="5" customFormat="1" ht="15.75" x14ac:dyDescent="0.25">
      <c r="A8" s="28"/>
    </row>
    <row r="9" spans="1:28" s="5" customFormat="1" ht="15.75" x14ac:dyDescent="0.25">
      <c r="A9" s="28"/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1" s="5" customFormat="1" ht="15.75" x14ac:dyDescent="0.25">
      <c r="A17" s="28"/>
    </row>
    <row r="18" spans="1:1" s="5" customFormat="1" ht="15.75" x14ac:dyDescent="0.25">
      <c r="A18" s="28"/>
    </row>
    <row r="19" spans="1:1" s="5" customFormat="1" ht="15.75" x14ac:dyDescent="0.25">
      <c r="A19" s="28"/>
    </row>
    <row r="20" spans="1:1" s="5" customFormat="1" ht="15.75" x14ac:dyDescent="0.25">
      <c r="A20" s="28"/>
    </row>
    <row r="21" spans="1:1" s="5" customFormat="1" ht="15.75" x14ac:dyDescent="0.25">
      <c r="A21" s="28"/>
    </row>
    <row r="22" spans="1:1" s="5" customFormat="1" ht="15.75" x14ac:dyDescent="0.25">
      <c r="A22" s="28"/>
    </row>
    <row r="23" spans="1:1" s="5" customFormat="1" ht="15.75" x14ac:dyDescent="0.25">
      <c r="A23" s="28"/>
    </row>
    <row r="24" spans="1:1" s="5" customFormat="1" ht="15.75" x14ac:dyDescent="0.25">
      <c r="A24" s="28"/>
    </row>
    <row r="25" spans="1:1" s="5" customFormat="1" ht="15.75" x14ac:dyDescent="0.25">
      <c r="A25" s="28"/>
    </row>
    <row r="26" spans="1:1" s="5" customFormat="1" ht="15.75" x14ac:dyDescent="0.25">
      <c r="A26" s="28"/>
    </row>
    <row r="27" spans="1:1" s="5" customFormat="1" ht="15.75" x14ac:dyDescent="0.25">
      <c r="A27" s="28"/>
    </row>
    <row r="28" spans="1:1" s="5" customFormat="1" ht="15.75" x14ac:dyDescent="0.25">
      <c r="A28" s="28"/>
    </row>
    <row r="29" spans="1:1" s="5" customFormat="1" ht="15.75" x14ac:dyDescent="0.25">
      <c r="A29" s="28"/>
    </row>
    <row r="30" spans="1:1" s="5" customFormat="1" ht="15.75" x14ac:dyDescent="0.25">
      <c r="A30" s="28"/>
    </row>
    <row r="31" spans="1:1" s="5" customFormat="1" ht="15.75" x14ac:dyDescent="0.25">
      <c r="A31" s="28"/>
    </row>
    <row r="32" spans="1:1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</sheetData>
  <mergeCells count="3">
    <mergeCell ref="B2:D2"/>
    <mergeCell ref="B3:D3"/>
    <mergeCell ref="A6:D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CC66FF"/>
  </sheetPr>
  <dimension ref="A1:M45"/>
  <sheetViews>
    <sheetView topLeftCell="B1" workbookViewId="0">
      <selection activeCell="I1" sqref="I1:M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68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66FF"/>
  </sheetPr>
  <dimension ref="A1:M45"/>
  <sheetViews>
    <sheetView topLeftCell="B1" workbookViewId="0">
      <selection activeCell="I1" sqref="I1:M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69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M45"/>
  <sheetViews>
    <sheetView zoomScaleNormal="100"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53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G43:H43"/>
    <mergeCell ref="D41:E41"/>
    <mergeCell ref="D42:E42"/>
    <mergeCell ref="D43:F43"/>
    <mergeCell ref="G7:I7"/>
    <mergeCell ref="K7:M7"/>
    <mergeCell ref="B3:M3"/>
    <mergeCell ref="A41:B41"/>
    <mergeCell ref="I1:M1"/>
    <mergeCell ref="C8:E8"/>
    <mergeCell ref="G8:I8"/>
    <mergeCell ref="K8:M8"/>
    <mergeCell ref="A1:B1"/>
    <mergeCell ref="C1:H1"/>
    <mergeCell ref="B5:M5"/>
    <mergeCell ref="B6:E6"/>
    <mergeCell ref="F6:I6"/>
    <mergeCell ref="J6:M6"/>
    <mergeCell ref="C7:E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0CA99-2A53-41F3-92F6-26AFC7AFCF74}">
  <sheetPr>
    <tabColor rgb="FFCC66FF"/>
  </sheetPr>
  <dimension ref="A1:M45"/>
  <sheetViews>
    <sheetView topLeftCell="B1" workbookViewId="0">
      <selection activeCell="C2" sqref="C2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70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92CE0-0A3A-460E-B68B-F269DA7192DF}">
  <sheetPr>
    <tabColor rgb="FFCC66FF"/>
  </sheetPr>
  <dimension ref="A1:AH101"/>
  <sheetViews>
    <sheetView workbookViewId="0">
      <selection activeCell="E6" sqref="E6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16.5703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71</v>
      </c>
      <c r="C2" s="135"/>
      <c r="D2" s="136"/>
      <c r="E2" s="7"/>
    </row>
    <row r="3" spans="1:28" ht="32.25" customHeight="1" x14ac:dyDescent="0.25">
      <c r="A3" s="27" t="s">
        <v>18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72</v>
      </c>
      <c r="B5" s="99">
        <f>'UEMO LE TIMONIER'!D$39+'UEMO LE TIMONIER'!H$39+'UEMO LE TIMONIER'!L$39</f>
        <v>0</v>
      </c>
      <c r="C5" s="99">
        <f>'UEMO LE TIMONIER'!E$39+'UEMO LE TIMONIER'!I$39+'UEMO LE TIMONIER'!M$39</f>
        <v>0</v>
      </c>
      <c r="D5" s="99">
        <f>'UEMO LE TIMONIER'!B$45</f>
        <v>0</v>
      </c>
      <c r="E5" s="99">
        <f>C5+D5</f>
        <v>0</v>
      </c>
    </row>
    <row r="6" spans="1:28" ht="40.9" customHeight="1" x14ac:dyDescent="0.25">
      <c r="A6" s="98" t="s">
        <v>73</v>
      </c>
      <c r="B6" s="99">
        <f>'UEMO LE GARLABAN'!D38+'UEMO LE GARLABAN'!H38+'UEMO LE GARLABAN'!L38</f>
        <v>0</v>
      </c>
      <c r="C6" s="99">
        <f>'UEMO LE GARLABAN'!E38+'UEMO LE GARLABAN'!I38+'UEMO LE GARLABAN'!M38</f>
        <v>0</v>
      </c>
      <c r="D6" s="99">
        <f>'UEMO LE GARLABAN'!F38+'UEMO LE GARLABAN'!J38+'UEMO LE GARLABAN'!N38</f>
        <v>0</v>
      </c>
      <c r="E6" s="99">
        <f>'UEMO LE GARLABAN'!G38+'UEMO LE GARLABAN'!K38+'UEMO LE GARLABAN'!O38</f>
        <v>0</v>
      </c>
    </row>
    <row r="7" spans="1:28" ht="40.9" customHeight="1" x14ac:dyDescent="0.25">
      <c r="A7" s="98" t="s">
        <v>74</v>
      </c>
      <c r="B7" s="99">
        <f>'UEMO LE GARLABAN'!D39+'UEMO LE GARLABAN'!H39+'UEMO LE GARLABAN'!L39</f>
        <v>0</v>
      </c>
      <c r="C7" s="99">
        <f>'UEMO LE GARLABAN'!E$39+'UEMO LE GARLABAN'!I$39+'UEMO LE GARLABAN'!M$39</f>
        <v>0</v>
      </c>
      <c r="D7" s="99">
        <f>'UEMO LE GARLABAN'!B$45</f>
        <v>0</v>
      </c>
      <c r="E7" s="99">
        <f t="shared" ref="E7" si="0">C7+D7</f>
        <v>0</v>
      </c>
    </row>
    <row r="8" spans="1:28" ht="54.75" customHeight="1" x14ac:dyDescent="0.25">
      <c r="A8" s="138" t="s">
        <v>15</v>
      </c>
      <c r="B8" s="139"/>
      <c r="C8" s="139"/>
      <c r="D8" s="140"/>
      <c r="E8" s="100">
        <f>SUM(E5:E7)</f>
        <v>0</v>
      </c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1" s="5" customFormat="1" ht="15.75" x14ac:dyDescent="0.25">
      <c r="A17" s="28"/>
    </row>
    <row r="18" spans="1:1" s="5" customFormat="1" ht="15.75" x14ac:dyDescent="0.25">
      <c r="A18" s="28"/>
    </row>
    <row r="19" spans="1:1" s="5" customFormat="1" ht="15.75" x14ac:dyDescent="0.25">
      <c r="A19" s="28"/>
    </row>
    <row r="20" spans="1:1" s="5" customFormat="1" ht="15.75" x14ac:dyDescent="0.25">
      <c r="A20" s="28"/>
    </row>
    <row r="21" spans="1:1" s="5" customFormat="1" ht="15.75" x14ac:dyDescent="0.25">
      <c r="A21" s="28"/>
    </row>
    <row r="22" spans="1:1" s="5" customFormat="1" ht="15.75" x14ac:dyDescent="0.25">
      <c r="A22" s="28"/>
    </row>
    <row r="23" spans="1:1" s="5" customFormat="1" ht="15.75" x14ac:dyDescent="0.25">
      <c r="A23" s="28"/>
    </row>
    <row r="24" spans="1:1" s="5" customFormat="1" ht="15.75" x14ac:dyDescent="0.25">
      <c r="A24" s="28"/>
    </row>
    <row r="25" spans="1:1" s="5" customFormat="1" ht="15.75" x14ac:dyDescent="0.25">
      <c r="A25" s="28"/>
    </row>
    <row r="26" spans="1:1" s="5" customFormat="1" ht="15.75" x14ac:dyDescent="0.25">
      <c r="A26" s="28"/>
    </row>
    <row r="27" spans="1:1" s="5" customFormat="1" ht="15.75" x14ac:dyDescent="0.25">
      <c r="A27" s="28"/>
    </row>
    <row r="28" spans="1:1" s="5" customFormat="1" ht="15.75" x14ac:dyDescent="0.25">
      <c r="A28" s="28"/>
    </row>
    <row r="29" spans="1:1" s="5" customFormat="1" ht="15.75" x14ac:dyDescent="0.25">
      <c r="A29" s="28"/>
    </row>
    <row r="30" spans="1:1" s="5" customFormat="1" ht="15.75" x14ac:dyDescent="0.25">
      <c r="A30" s="28"/>
    </row>
    <row r="31" spans="1:1" s="5" customFormat="1" ht="15.75" x14ac:dyDescent="0.25">
      <c r="A31" s="28"/>
    </row>
    <row r="32" spans="1:1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  <row r="100" spans="1:1" s="5" customFormat="1" ht="15.75" x14ac:dyDescent="0.25">
      <c r="A100" s="28"/>
    </row>
    <row r="101" spans="1:1" s="5" customFormat="1" ht="15.75" x14ac:dyDescent="0.25">
      <c r="A101" s="28"/>
    </row>
  </sheetData>
  <mergeCells count="3">
    <mergeCell ref="B2:D2"/>
    <mergeCell ref="B3:D3"/>
    <mergeCell ref="A8:D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 tint="-0.249977111117893"/>
  </sheetPr>
  <dimension ref="A1:M45"/>
  <sheetViews>
    <sheetView topLeftCell="B1"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75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3426E-93B4-4C09-9E4A-91DF6A4AF15C}">
  <sheetPr>
    <tabColor theme="5" tint="-0.249977111117893"/>
  </sheetPr>
  <dimension ref="A1:M45"/>
  <sheetViews>
    <sheetView workbookViewId="0">
      <selection activeCell="C2" sqref="C2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76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5" tint="-0.249977111117893"/>
  </sheetPr>
  <dimension ref="A1:AH100"/>
  <sheetViews>
    <sheetView tabSelected="1" workbookViewId="0">
      <selection activeCell="A6" sqref="A6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20.42578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77</v>
      </c>
      <c r="C2" s="135"/>
      <c r="D2" s="136"/>
      <c r="E2" s="7"/>
    </row>
    <row r="3" spans="1:28" ht="32.25" customHeight="1" x14ac:dyDescent="0.25">
      <c r="A3" s="27" t="s">
        <v>18</v>
      </c>
      <c r="B3" s="137"/>
      <c r="C3" s="137"/>
      <c r="D3" s="137"/>
      <c r="E3" s="95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75</v>
      </c>
      <c r="B5" s="99">
        <f>'UEMO DRAGUIGNAN DONT PEAT'!D$39+'UEMO DRAGUIGNAN DONT PEAT'!H$39+'UEMO DRAGUIGNAN DONT PEAT'!L$39</f>
        <v>0</v>
      </c>
      <c r="C5" s="99">
        <f>'UEMO DRAGUIGNAN DONT PEAT'!E$39+'UEMO DRAGUIGNAN DONT PEAT'!I$39+'UEMO DRAGUIGNAN DONT PEAT'!M$39</f>
        <v>0</v>
      </c>
      <c r="D5" s="99">
        <f>'UEMO DRAGUIGNAN DONT PEAT'!B$45</f>
        <v>0</v>
      </c>
      <c r="E5" s="99">
        <f>C5+D5</f>
        <v>0</v>
      </c>
    </row>
    <row r="6" spans="1:28" ht="40.9" customHeight="1" x14ac:dyDescent="0.25">
      <c r="A6" s="98" t="s">
        <v>76</v>
      </c>
      <c r="B6" s="99">
        <f>'UEMO FREJUS'!D$39+'UEMO FREJUS'!H$39+'UEMO FREJUS'!L$39</f>
        <v>0</v>
      </c>
      <c r="C6" s="99">
        <f>'UEMO FREJUS'!E$39+'UEMO FREJUS'!I$39+'UEMO FREJUS'!M$39</f>
        <v>0</v>
      </c>
      <c r="D6" s="99">
        <f>'UEMO FREJUS'!B$45</f>
        <v>0</v>
      </c>
      <c r="E6" s="99">
        <f t="shared" ref="E6" si="0">C6+D6</f>
        <v>0</v>
      </c>
    </row>
    <row r="7" spans="1:28" ht="54.75" customHeight="1" x14ac:dyDescent="0.25">
      <c r="A7" s="138" t="s">
        <v>15</v>
      </c>
      <c r="B7" s="139"/>
      <c r="C7" s="139"/>
      <c r="D7" s="140"/>
      <c r="E7" s="100">
        <f>SUM(E5:E6)</f>
        <v>0</v>
      </c>
    </row>
    <row r="9" spans="1:28" s="5" customFormat="1" ht="15.75" x14ac:dyDescent="0.25">
      <c r="A9" s="28"/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1" s="5" customFormat="1" ht="15.75" x14ac:dyDescent="0.25">
      <c r="A17" s="28"/>
    </row>
    <row r="18" spans="1:1" s="5" customFormat="1" ht="15.75" x14ac:dyDescent="0.25">
      <c r="A18" s="28"/>
    </row>
    <row r="19" spans="1:1" s="5" customFormat="1" ht="15.75" x14ac:dyDescent="0.25">
      <c r="A19" s="28"/>
    </row>
    <row r="20" spans="1:1" s="5" customFormat="1" ht="15.75" x14ac:dyDescent="0.25">
      <c r="A20" s="28"/>
    </row>
    <row r="21" spans="1:1" s="5" customFormat="1" ht="15.75" x14ac:dyDescent="0.25">
      <c r="A21" s="28"/>
    </row>
    <row r="22" spans="1:1" s="5" customFormat="1" ht="15.75" x14ac:dyDescent="0.25">
      <c r="A22" s="28"/>
    </row>
    <row r="23" spans="1:1" s="5" customFormat="1" ht="15.75" x14ac:dyDescent="0.25">
      <c r="A23" s="28"/>
    </row>
    <row r="24" spans="1:1" s="5" customFormat="1" ht="15.75" x14ac:dyDescent="0.25">
      <c r="A24" s="28"/>
    </row>
    <row r="25" spans="1:1" s="5" customFormat="1" ht="15.75" x14ac:dyDescent="0.25">
      <c r="A25" s="28"/>
    </row>
    <row r="26" spans="1:1" s="5" customFormat="1" ht="15.75" x14ac:dyDescent="0.25">
      <c r="A26" s="28"/>
    </row>
    <row r="27" spans="1:1" s="5" customFormat="1" ht="15.75" x14ac:dyDescent="0.25">
      <c r="A27" s="28"/>
    </row>
    <row r="28" spans="1:1" s="5" customFormat="1" ht="15.75" x14ac:dyDescent="0.25">
      <c r="A28" s="28"/>
    </row>
    <row r="29" spans="1:1" s="5" customFormat="1" ht="15.75" x14ac:dyDescent="0.25">
      <c r="A29" s="28"/>
    </row>
    <row r="30" spans="1:1" s="5" customFormat="1" ht="15.75" x14ac:dyDescent="0.25">
      <c r="A30" s="28"/>
    </row>
    <row r="31" spans="1:1" s="5" customFormat="1" ht="15.75" x14ac:dyDescent="0.25">
      <c r="A31" s="28"/>
    </row>
    <row r="32" spans="1:1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  <row r="100" spans="1:1" s="5" customFormat="1" ht="15.75" x14ac:dyDescent="0.25">
      <c r="A100" s="28"/>
    </row>
  </sheetData>
  <mergeCells count="3">
    <mergeCell ref="B2:D2"/>
    <mergeCell ref="B3:D3"/>
    <mergeCell ref="A7:D7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4246F-8051-4890-8269-5193012CD9FE}">
  <sheetPr>
    <tabColor rgb="FFFF0000"/>
  </sheetPr>
  <dimension ref="A1:M45"/>
  <sheetViews>
    <sheetView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89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1D524-59EB-48E1-9FC5-EE991F13307D}">
  <sheetPr>
    <tabColor rgb="FFFF0000"/>
  </sheetPr>
  <dimension ref="A1:AH99"/>
  <sheetViews>
    <sheetView workbookViewId="0">
      <selection activeCell="A6" sqref="A6:XFD6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20.42578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79</v>
      </c>
      <c r="C2" s="135"/>
      <c r="D2" s="136"/>
      <c r="E2" s="7"/>
    </row>
    <row r="3" spans="1:28" ht="32.25" customHeight="1" x14ac:dyDescent="0.25">
      <c r="A3" s="27" t="s">
        <v>18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78</v>
      </c>
      <c r="B5" s="99">
        <f>'UEMO DRAGUIGNAN DONT PEAT'!D$39+'UEMO DRAGUIGNAN DONT PEAT'!H$39+'UEMO DRAGUIGNAN DONT PEAT'!L$39</f>
        <v>0</v>
      </c>
      <c r="C5" s="99">
        <f>'UEMO DRAGUIGNAN DONT PEAT'!E$39+'UEMO DRAGUIGNAN DONT PEAT'!I$39+'UEMO DRAGUIGNAN DONT PEAT'!M$39</f>
        <v>0</v>
      </c>
      <c r="D5" s="99">
        <f>'UEMO DRAGUIGNAN DONT PEAT'!B$45</f>
        <v>0</v>
      </c>
      <c r="E5" s="99">
        <f>C5+D5</f>
        <v>0</v>
      </c>
    </row>
    <row r="6" spans="1:28" ht="54.75" customHeight="1" x14ac:dyDescent="0.25">
      <c r="A6" s="138" t="s">
        <v>15</v>
      </c>
      <c r="B6" s="139"/>
      <c r="C6" s="139"/>
      <c r="D6" s="140"/>
      <c r="E6" s="100">
        <f>SUM(E5:E5)</f>
        <v>0</v>
      </c>
    </row>
    <row r="8" spans="1:28" s="5" customFormat="1" ht="15.75" x14ac:dyDescent="0.25">
      <c r="A8" s="28"/>
    </row>
    <row r="9" spans="1:28" s="5" customFormat="1" ht="15.75" x14ac:dyDescent="0.25">
      <c r="A9" s="28"/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1" s="5" customFormat="1" ht="15.75" x14ac:dyDescent="0.25">
      <c r="A17" s="28"/>
    </row>
    <row r="18" spans="1:1" s="5" customFormat="1" ht="15.75" x14ac:dyDescent="0.25">
      <c r="A18" s="28"/>
    </row>
    <row r="19" spans="1:1" s="5" customFormat="1" ht="15.75" x14ac:dyDescent="0.25">
      <c r="A19" s="28"/>
    </row>
    <row r="20" spans="1:1" s="5" customFormat="1" ht="15.75" x14ac:dyDescent="0.25">
      <c r="A20" s="28"/>
    </row>
    <row r="21" spans="1:1" s="5" customFormat="1" ht="15.75" x14ac:dyDescent="0.25">
      <c r="A21" s="28"/>
    </row>
    <row r="22" spans="1:1" s="5" customFormat="1" ht="15.75" x14ac:dyDescent="0.25">
      <c r="A22" s="28"/>
    </row>
    <row r="23" spans="1:1" s="5" customFormat="1" ht="15.75" x14ac:dyDescent="0.25">
      <c r="A23" s="28"/>
    </row>
    <row r="24" spans="1:1" s="5" customFormat="1" ht="15.75" x14ac:dyDescent="0.25">
      <c r="A24" s="28"/>
    </row>
    <row r="25" spans="1:1" s="5" customFormat="1" ht="15.75" x14ac:dyDescent="0.25">
      <c r="A25" s="28"/>
    </row>
    <row r="26" spans="1:1" s="5" customFormat="1" ht="15.75" x14ac:dyDescent="0.25">
      <c r="A26" s="28"/>
    </row>
    <row r="27" spans="1:1" s="5" customFormat="1" ht="15.75" x14ac:dyDescent="0.25">
      <c r="A27" s="28"/>
    </row>
    <row r="28" spans="1:1" s="5" customFormat="1" ht="15.75" x14ac:dyDescent="0.25">
      <c r="A28" s="28"/>
    </row>
    <row r="29" spans="1:1" s="5" customFormat="1" ht="15.75" x14ac:dyDescent="0.25">
      <c r="A29" s="28"/>
    </row>
    <row r="30" spans="1:1" s="5" customFormat="1" ht="15.75" x14ac:dyDescent="0.25">
      <c r="A30" s="28"/>
    </row>
    <row r="31" spans="1:1" s="5" customFormat="1" ht="15.75" x14ac:dyDescent="0.25">
      <c r="A31" s="28"/>
    </row>
    <row r="32" spans="1:1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</sheetData>
  <mergeCells count="3">
    <mergeCell ref="B2:D2"/>
    <mergeCell ref="B3:D3"/>
    <mergeCell ref="A6:D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CAD82-80F9-4C2F-A572-FACAFF99C438}">
  <sheetPr>
    <tabColor theme="8" tint="-0.249977111117893"/>
  </sheetPr>
  <dimension ref="A1:M45"/>
  <sheetViews>
    <sheetView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80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51963-EDD6-4D7D-9C86-C9272F6A0FDE}">
  <sheetPr>
    <tabColor theme="8" tint="-0.249977111117893"/>
  </sheetPr>
  <dimension ref="A1:AH99"/>
  <sheetViews>
    <sheetView workbookViewId="0">
      <selection activeCell="G11" sqref="G11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20.42578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81</v>
      </c>
      <c r="C2" s="135"/>
      <c r="D2" s="136"/>
      <c r="E2" s="7"/>
    </row>
    <row r="3" spans="1:28" ht="32.25" customHeight="1" x14ac:dyDescent="0.25">
      <c r="A3" s="27" t="s">
        <v>18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81</v>
      </c>
      <c r="B5" s="99">
        <f>'UEMO DRAGUIGNAN DONT PEAT'!D$39+'UEMO DRAGUIGNAN DONT PEAT'!H$39+'UEMO DRAGUIGNAN DONT PEAT'!L$39</f>
        <v>0</v>
      </c>
      <c r="C5" s="99">
        <f>'UEMO DRAGUIGNAN DONT PEAT'!E$39+'UEMO DRAGUIGNAN DONT PEAT'!I$39+'UEMO DRAGUIGNAN DONT PEAT'!M$39</f>
        <v>0</v>
      </c>
      <c r="D5" s="99">
        <f>'UEMO DRAGUIGNAN DONT PEAT'!B$45</f>
        <v>0</v>
      </c>
      <c r="E5" s="99">
        <f>C5+D5</f>
        <v>0</v>
      </c>
    </row>
    <row r="6" spans="1:28" ht="54.75" customHeight="1" x14ac:dyDescent="0.25">
      <c r="A6" s="138" t="s">
        <v>15</v>
      </c>
      <c r="B6" s="139"/>
      <c r="C6" s="139"/>
      <c r="D6" s="140"/>
      <c r="E6" s="100">
        <f>SUM(E5:E5)</f>
        <v>0</v>
      </c>
    </row>
    <row r="8" spans="1:28" s="5" customFormat="1" ht="15.75" x14ac:dyDescent="0.25">
      <c r="A8" s="28"/>
    </row>
    <row r="9" spans="1:28" s="5" customFormat="1" ht="15.75" x14ac:dyDescent="0.25">
      <c r="A9" s="28"/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1" s="5" customFormat="1" ht="15.75" x14ac:dyDescent="0.25">
      <c r="A17" s="28"/>
    </row>
    <row r="18" spans="1:1" s="5" customFormat="1" ht="15.75" x14ac:dyDescent="0.25">
      <c r="A18" s="28"/>
    </row>
    <row r="19" spans="1:1" s="5" customFormat="1" ht="15.75" x14ac:dyDescent="0.25">
      <c r="A19" s="28"/>
    </row>
    <row r="20" spans="1:1" s="5" customFormat="1" ht="15.75" x14ac:dyDescent="0.25">
      <c r="A20" s="28"/>
    </row>
    <row r="21" spans="1:1" s="5" customFormat="1" ht="15.75" x14ac:dyDescent="0.25">
      <c r="A21" s="28"/>
    </row>
    <row r="22" spans="1:1" s="5" customFormat="1" ht="15.75" x14ac:dyDescent="0.25">
      <c r="A22" s="28"/>
    </row>
    <row r="23" spans="1:1" s="5" customFormat="1" ht="15.75" x14ac:dyDescent="0.25">
      <c r="A23" s="28"/>
    </row>
    <row r="24" spans="1:1" s="5" customFormat="1" ht="15.75" x14ac:dyDescent="0.25">
      <c r="A24" s="28"/>
    </row>
    <row r="25" spans="1:1" s="5" customFormat="1" ht="15.75" x14ac:dyDescent="0.25">
      <c r="A25" s="28"/>
    </row>
    <row r="26" spans="1:1" s="5" customFormat="1" ht="15.75" x14ac:dyDescent="0.25">
      <c r="A26" s="28"/>
    </row>
    <row r="27" spans="1:1" s="5" customFormat="1" ht="15.75" x14ac:dyDescent="0.25">
      <c r="A27" s="28"/>
    </row>
    <row r="28" spans="1:1" s="5" customFormat="1" ht="15.75" x14ac:dyDescent="0.25">
      <c r="A28" s="28"/>
    </row>
    <row r="29" spans="1:1" s="5" customFormat="1" ht="15.75" x14ac:dyDescent="0.25">
      <c r="A29" s="28"/>
    </row>
    <row r="30" spans="1:1" s="5" customFormat="1" ht="15.75" x14ac:dyDescent="0.25">
      <c r="A30" s="28"/>
    </row>
    <row r="31" spans="1:1" s="5" customFormat="1" ht="15.75" x14ac:dyDescent="0.25">
      <c r="A31" s="28"/>
    </row>
    <row r="32" spans="1:1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</sheetData>
  <mergeCells count="3">
    <mergeCell ref="B2:D2"/>
    <mergeCell ref="B3:D3"/>
    <mergeCell ref="A6:D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74C86-7922-4094-B99F-48D41057822C}">
  <sheetPr>
    <tabColor rgb="FF7030A0"/>
  </sheetPr>
  <dimension ref="A1:M45"/>
  <sheetViews>
    <sheetView workbookViewId="0">
      <selection activeCell="B11" sqref="B1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82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M45"/>
  <sheetViews>
    <sheetView zoomScaleNormal="100"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54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106BE-D3B4-4AEF-8D73-281690A9CD15}">
  <sheetPr>
    <tabColor rgb="FF7030A0"/>
  </sheetPr>
  <dimension ref="A1:M45"/>
  <sheetViews>
    <sheetView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83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4E751-82E3-4BC1-B31E-E9DDE1F865EC}">
  <sheetPr>
    <tabColor rgb="FF7030A0"/>
  </sheetPr>
  <dimension ref="A1:M45"/>
  <sheetViews>
    <sheetView workbookViewId="0">
      <selection activeCell="C2" sqref="C2"/>
    </sheetView>
  </sheetViews>
  <sheetFormatPr baseColWidth="10" defaultColWidth="11.42578125" defaultRowHeight="15.75" x14ac:dyDescent="0.3"/>
  <cols>
    <col min="1" max="1" width="39.7109375" style="1" customWidth="1"/>
    <col min="2" max="2" width="37" style="1" customWidth="1"/>
    <col min="3" max="5" width="11.42578125" style="1"/>
    <col min="6" max="6" width="33.28515625" style="1" customWidth="1"/>
    <col min="7" max="9" width="11.42578125" style="1"/>
    <col min="10" max="10" width="16.5703125" style="1" customWidth="1"/>
    <col min="11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86</v>
      </c>
      <c r="D1" s="120"/>
      <c r="E1" s="120"/>
      <c r="F1" s="120"/>
      <c r="G1" s="120"/>
      <c r="H1" s="121"/>
      <c r="I1" s="111" t="s">
        <v>20</v>
      </c>
      <c r="J1" s="112"/>
      <c r="K1" s="112"/>
      <c r="L1" s="112"/>
      <c r="M1" s="113"/>
    </row>
    <row r="2" spans="1:13" ht="16.5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50.25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6.5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17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6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41.25" customHeight="1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8.75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24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33.7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19.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19.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19.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19.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16.5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18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8.7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8.7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8.7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19.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9.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9.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33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49.5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90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6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7.25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6.5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16.5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16.5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16.5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2C093-A821-452F-A79A-1C4D834FAC0C}">
  <sheetPr>
    <tabColor rgb="FF7030A0"/>
  </sheetPr>
  <dimension ref="A1:AH101"/>
  <sheetViews>
    <sheetView workbookViewId="0">
      <selection activeCell="A7" sqref="A7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20.42578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84</v>
      </c>
      <c r="C2" s="135"/>
      <c r="D2" s="136"/>
      <c r="E2" s="7"/>
    </row>
    <row r="3" spans="1:28" ht="32.25" customHeight="1" x14ac:dyDescent="0.25">
      <c r="A3" s="27" t="s">
        <v>18</v>
      </c>
      <c r="B3" s="137"/>
      <c r="C3" s="137"/>
      <c r="D3" s="137"/>
      <c r="E3" s="102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66" customHeight="1" x14ac:dyDescent="0.25">
      <c r="A5" s="96" t="s">
        <v>82</v>
      </c>
      <c r="B5" s="99">
        <f>'UEMO DRAGUIGNAN DONT PEAT'!D$39+'UEMO DRAGUIGNAN DONT PEAT'!H$39+'UEMO DRAGUIGNAN DONT PEAT'!L$39</f>
        <v>0</v>
      </c>
      <c r="C5" s="99">
        <f>'UEMO DRAGUIGNAN DONT PEAT'!E$39+'UEMO DRAGUIGNAN DONT PEAT'!I$39+'UEMO DRAGUIGNAN DONT PEAT'!M$39</f>
        <v>0</v>
      </c>
      <c r="D5" s="99">
        <f>'UEMO DRAGUIGNAN DONT PEAT'!F$39+'UEMO DRAGUIGNAN DONT PEAT'!J$39+'UEMO DRAGUIGNAN DONT PEAT'!N$39</f>
        <v>0</v>
      </c>
      <c r="E5" s="99">
        <f>'UEMO DRAGUIGNAN DONT PEAT'!G$39+'UEMO DRAGUIGNAN DONT PEAT'!K$39+'UEMO DRAGUIGNAN DONT PEAT'!O$39</f>
        <v>0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66" customHeight="1" x14ac:dyDescent="0.25">
      <c r="A6" s="96" t="s">
        <v>85</v>
      </c>
      <c r="B6" s="99">
        <f>'UEMO DRAGUIGNAN DONT PEAT'!D$39+'UEMO DRAGUIGNAN DONT PEAT'!H$39+'UEMO DRAGUIGNAN DONT PEAT'!L$39</f>
        <v>0</v>
      </c>
      <c r="C6" s="99">
        <f>'UEMO DRAGUIGNAN DONT PEAT'!E$39+'UEMO DRAGUIGNAN DONT PEAT'!I$39+'UEMO DRAGUIGNAN DONT PEAT'!M$39</f>
        <v>0</v>
      </c>
      <c r="D6" s="99">
        <f>'UEMO DRAGUIGNAN DONT PEAT'!F$39+'UEMO DRAGUIGNAN DONT PEAT'!J$39+'UEMO DRAGUIGNAN DONT PEAT'!N$39</f>
        <v>0</v>
      </c>
      <c r="E6" s="99">
        <f>'UEMO DRAGUIGNAN DONT PEAT'!G$39+'UEMO DRAGUIGNAN DONT PEAT'!K$39+'UEMO DRAGUIGNAN DONT PEAT'!O$39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40.9" customHeight="1" x14ac:dyDescent="0.25">
      <c r="A7" s="98" t="s">
        <v>87</v>
      </c>
      <c r="B7" s="99">
        <f>'UEMO DRAGUIGNAN DONT PEAT'!D$39+'UEMO DRAGUIGNAN DONT PEAT'!H$39+'UEMO DRAGUIGNAN DONT PEAT'!L$39</f>
        <v>0</v>
      </c>
      <c r="C7" s="99">
        <f>'UEMO DRAGUIGNAN DONT PEAT'!E$39+'UEMO DRAGUIGNAN DONT PEAT'!I$39+'UEMO DRAGUIGNAN DONT PEAT'!M$39</f>
        <v>0</v>
      </c>
      <c r="D7" s="99">
        <f>'UEMO DRAGUIGNAN DONT PEAT'!B$45</f>
        <v>0</v>
      </c>
      <c r="E7" s="99">
        <f>C7+D7</f>
        <v>0</v>
      </c>
    </row>
    <row r="8" spans="1:28" ht="54.75" customHeight="1" x14ac:dyDescent="0.25">
      <c r="A8" s="138" t="s">
        <v>15</v>
      </c>
      <c r="B8" s="139"/>
      <c r="C8" s="139"/>
      <c r="D8" s="140"/>
      <c r="E8" s="100">
        <f>SUM(E7:E7)</f>
        <v>0</v>
      </c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1" s="5" customFormat="1" ht="15.75" x14ac:dyDescent="0.25">
      <c r="A17" s="28"/>
    </row>
    <row r="18" spans="1:1" s="5" customFormat="1" ht="15.75" x14ac:dyDescent="0.25">
      <c r="A18" s="28"/>
    </row>
    <row r="19" spans="1:1" s="5" customFormat="1" ht="15.75" x14ac:dyDescent="0.25">
      <c r="A19" s="28"/>
    </row>
    <row r="20" spans="1:1" s="5" customFormat="1" ht="15.75" x14ac:dyDescent="0.25">
      <c r="A20" s="28"/>
    </row>
    <row r="21" spans="1:1" s="5" customFormat="1" ht="15.75" x14ac:dyDescent="0.25">
      <c r="A21" s="28"/>
    </row>
    <row r="22" spans="1:1" s="5" customFormat="1" ht="15.75" x14ac:dyDescent="0.25">
      <c r="A22" s="28"/>
    </row>
    <row r="23" spans="1:1" s="5" customFormat="1" ht="15.75" x14ac:dyDescent="0.25">
      <c r="A23" s="28"/>
    </row>
    <row r="24" spans="1:1" s="5" customFormat="1" ht="15.75" x14ac:dyDescent="0.25">
      <c r="A24" s="28"/>
    </row>
    <row r="25" spans="1:1" s="5" customFormat="1" ht="15.75" x14ac:dyDescent="0.25">
      <c r="A25" s="28"/>
    </row>
    <row r="26" spans="1:1" s="5" customFormat="1" ht="15.75" x14ac:dyDescent="0.25">
      <c r="A26" s="28"/>
    </row>
    <row r="27" spans="1:1" s="5" customFormat="1" ht="15.75" x14ac:dyDescent="0.25">
      <c r="A27" s="28"/>
    </row>
    <row r="28" spans="1:1" s="5" customFormat="1" ht="15.75" x14ac:dyDescent="0.25">
      <c r="A28" s="28"/>
    </row>
    <row r="29" spans="1:1" s="5" customFormat="1" ht="15.75" x14ac:dyDescent="0.25">
      <c r="A29" s="28"/>
    </row>
    <row r="30" spans="1:1" s="5" customFormat="1" ht="15.75" x14ac:dyDescent="0.25">
      <c r="A30" s="28"/>
    </row>
    <row r="31" spans="1:1" s="5" customFormat="1" ht="15.75" x14ac:dyDescent="0.25">
      <c r="A31" s="28"/>
    </row>
    <row r="32" spans="1:1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  <row r="100" spans="1:1" s="5" customFormat="1" ht="15.75" x14ac:dyDescent="0.25">
      <c r="A100" s="28"/>
    </row>
    <row r="101" spans="1:1" s="5" customFormat="1" ht="15.75" x14ac:dyDescent="0.25">
      <c r="A101" s="28"/>
    </row>
  </sheetData>
  <mergeCells count="3">
    <mergeCell ref="B2:D2"/>
    <mergeCell ref="B3:D3"/>
    <mergeCell ref="A8:D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01B10-3462-4624-9C5B-9D8F350C1C3D}">
  <sheetPr>
    <tabColor rgb="FF00B0F0"/>
  </sheetPr>
  <dimension ref="A1:AH100"/>
  <sheetViews>
    <sheetView workbookViewId="0">
      <selection activeCell="A7" sqref="A7:D7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16.5703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55</v>
      </c>
      <c r="C2" s="135"/>
      <c r="D2" s="136"/>
      <c r="E2" s="7"/>
    </row>
    <row r="3" spans="1:28" ht="32.25" customHeight="1" x14ac:dyDescent="0.25">
      <c r="A3" s="27" t="s">
        <v>17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53</v>
      </c>
      <c r="B5" s="99">
        <f>'UEMO LE TIMONIER'!D$39+'UEMO LE TIMONIER'!H$39+'UEMO LE TIMONIER'!L$39</f>
        <v>0</v>
      </c>
      <c r="C5" s="99">
        <f>'UEMO LE TIMONIER'!E$39+'UEMO LE TIMONIER'!I$39+'UEMO LE TIMONIER'!M$39</f>
        <v>0</v>
      </c>
      <c r="D5" s="99">
        <f>'UEMO LE TIMONIER'!B$45</f>
        <v>0</v>
      </c>
      <c r="E5" s="99">
        <f>C5+D5</f>
        <v>0</v>
      </c>
    </row>
    <row r="6" spans="1:28" ht="40.9" customHeight="1" x14ac:dyDescent="0.25">
      <c r="A6" s="98" t="s">
        <v>88</v>
      </c>
      <c r="B6" s="99">
        <f>'UEMO LE GARLABAN'!D39+'UEMO LE GARLABAN'!H39+'UEMO LE GARLABAN'!L39</f>
        <v>0</v>
      </c>
      <c r="C6" s="99">
        <f>'UEMO LE GARLABAN'!E$39+'UEMO LE GARLABAN'!I$39+'UEMO LE GARLABAN'!M$39</f>
        <v>0</v>
      </c>
      <c r="D6" s="99">
        <f>'UEMO LE GARLABAN'!B$45</f>
        <v>0</v>
      </c>
      <c r="E6" s="99">
        <f t="shared" ref="E6" si="0">C6+D6</f>
        <v>0</v>
      </c>
    </row>
    <row r="7" spans="1:28" ht="54.75" customHeight="1" x14ac:dyDescent="0.25">
      <c r="A7" s="138" t="s">
        <v>15</v>
      </c>
      <c r="B7" s="139"/>
      <c r="C7" s="139"/>
      <c r="D7" s="140"/>
      <c r="E7" s="100">
        <f>SUM(E5:E6)</f>
        <v>0</v>
      </c>
    </row>
    <row r="9" spans="1:28" s="5" customFormat="1" ht="15.75" x14ac:dyDescent="0.25">
      <c r="A9" s="28"/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7" s="5" customFormat="1" ht="15.75" x14ac:dyDescent="0.25">
      <c r="A17" s="28"/>
    </row>
    <row r="18" spans="1:7" s="5" customFormat="1" ht="15.75" x14ac:dyDescent="0.25">
      <c r="A18" s="28"/>
    </row>
    <row r="19" spans="1:7" s="5" customFormat="1" ht="15.75" x14ac:dyDescent="0.25">
      <c r="A19" s="28"/>
    </row>
    <row r="20" spans="1:7" s="5" customFormat="1" ht="15.75" x14ac:dyDescent="0.25">
      <c r="A20" s="28"/>
    </row>
    <row r="21" spans="1:7" s="5" customFormat="1" ht="15.75" x14ac:dyDescent="0.25">
      <c r="A21" s="28"/>
    </row>
    <row r="22" spans="1:7" s="5" customFormat="1" ht="15.75" x14ac:dyDescent="0.25">
      <c r="A22" s="28"/>
      <c r="G22" s="3"/>
    </row>
    <row r="23" spans="1:7" s="5" customFormat="1" ht="15.75" x14ac:dyDescent="0.25">
      <c r="A23" s="28"/>
    </row>
    <row r="24" spans="1:7" s="5" customFormat="1" ht="15.75" x14ac:dyDescent="0.25">
      <c r="A24" s="28"/>
    </row>
    <row r="25" spans="1:7" s="5" customFormat="1" ht="15.75" x14ac:dyDescent="0.25">
      <c r="A25" s="28"/>
    </row>
    <row r="26" spans="1:7" s="5" customFormat="1" ht="15.75" x14ac:dyDescent="0.25">
      <c r="A26" s="28"/>
    </row>
    <row r="27" spans="1:7" s="5" customFormat="1" ht="15.75" x14ac:dyDescent="0.25">
      <c r="A27" s="28"/>
    </row>
    <row r="28" spans="1:7" s="5" customFormat="1" ht="15.75" x14ac:dyDescent="0.25">
      <c r="A28" s="28"/>
    </row>
    <row r="29" spans="1:7" s="5" customFormat="1" ht="15.75" x14ac:dyDescent="0.25">
      <c r="A29" s="28"/>
    </row>
    <row r="30" spans="1:7" s="5" customFormat="1" ht="15.75" x14ac:dyDescent="0.25">
      <c r="A30" s="28"/>
    </row>
    <row r="31" spans="1:7" s="5" customFormat="1" ht="15.75" x14ac:dyDescent="0.25">
      <c r="A31" s="28"/>
    </row>
    <row r="32" spans="1:7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  <row r="100" spans="1:1" s="5" customFormat="1" ht="15.75" x14ac:dyDescent="0.25">
      <c r="A100" s="28"/>
    </row>
  </sheetData>
  <mergeCells count="3">
    <mergeCell ref="B2:D2"/>
    <mergeCell ref="B3:D3"/>
    <mergeCell ref="A7:D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7D787-EA15-475D-BEF9-8CAFE2BF9661}">
  <sheetPr>
    <tabColor rgb="FFCC99FF"/>
  </sheetPr>
  <dimension ref="A1:M45"/>
  <sheetViews>
    <sheetView zoomScaleNormal="100"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49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B6:E6"/>
    <mergeCell ref="F6:I6"/>
    <mergeCell ref="J6:M6"/>
    <mergeCell ref="A1:B1"/>
    <mergeCell ref="C1:H1"/>
    <mergeCell ref="I1:M1"/>
    <mergeCell ref="B3:M3"/>
    <mergeCell ref="B5:M5"/>
    <mergeCell ref="C7:E7"/>
    <mergeCell ref="G7:I7"/>
    <mergeCell ref="K7:M7"/>
    <mergeCell ref="C8:E8"/>
    <mergeCell ref="G8:I8"/>
    <mergeCell ref="K8:M8"/>
    <mergeCell ref="A41:B41"/>
    <mergeCell ref="D41:E41"/>
    <mergeCell ref="D42:E42"/>
    <mergeCell ref="D43:F43"/>
    <mergeCell ref="G43:H4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99FF"/>
  </sheetPr>
  <dimension ref="A1:M45"/>
  <sheetViews>
    <sheetView zoomScaleNormal="100" workbookViewId="0">
      <selection activeCell="C2" sqref="C2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56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99FF"/>
  </sheetPr>
  <dimension ref="A1:M45"/>
  <sheetViews>
    <sheetView zoomScaleNormal="100" workbookViewId="0">
      <selection activeCell="C1" sqref="C1:H1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50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14B60-9013-4CB5-95D6-74EC500393C1}">
  <sheetPr>
    <tabColor rgb="FFCC99FF"/>
  </sheetPr>
  <dimension ref="A1:AH101"/>
  <sheetViews>
    <sheetView workbookViewId="0">
      <selection activeCell="E6" sqref="E6"/>
    </sheetView>
  </sheetViews>
  <sheetFormatPr baseColWidth="10" defaultColWidth="11.5703125" defaultRowHeight="13.5" x14ac:dyDescent="0.25"/>
  <cols>
    <col min="1" max="1" width="37.5703125" style="4" customWidth="1"/>
    <col min="2" max="2" width="13.5703125" style="5" customWidth="1"/>
    <col min="3" max="3" width="14.7109375" style="5" customWidth="1"/>
    <col min="4" max="4" width="17.7109375" style="5" customWidth="1"/>
    <col min="5" max="5" width="16.5703125" style="5" customWidth="1"/>
    <col min="6" max="34" width="8.42578125" style="5" customWidth="1"/>
    <col min="35" max="247" width="11.5703125" style="24"/>
    <col min="248" max="248" width="27.28515625" style="24" customWidth="1"/>
    <col min="249" max="249" width="13.5703125" style="24" customWidth="1"/>
    <col min="250" max="250" width="14.7109375" style="24" customWidth="1"/>
    <col min="251" max="251" width="17.7109375" style="24" customWidth="1"/>
    <col min="252" max="252" width="12.42578125" style="24" customWidth="1"/>
    <col min="253" max="254" width="14.7109375" style="24" customWidth="1"/>
    <col min="255" max="255" width="16.7109375" style="24" customWidth="1"/>
    <col min="256" max="256" width="14.5703125" style="24" customWidth="1"/>
    <col min="257" max="259" width="14.7109375" style="24" customWidth="1"/>
    <col min="260" max="260" width="14.5703125" style="24" customWidth="1"/>
    <col min="261" max="261" width="19.140625" style="24" customWidth="1"/>
    <col min="262" max="290" width="8.42578125" style="24" customWidth="1"/>
    <col min="291" max="503" width="11.5703125" style="24"/>
    <col min="504" max="504" width="27.28515625" style="24" customWidth="1"/>
    <col min="505" max="505" width="13.5703125" style="24" customWidth="1"/>
    <col min="506" max="506" width="14.7109375" style="24" customWidth="1"/>
    <col min="507" max="507" width="17.7109375" style="24" customWidth="1"/>
    <col min="508" max="508" width="12.42578125" style="24" customWidth="1"/>
    <col min="509" max="510" width="14.7109375" style="24" customWidth="1"/>
    <col min="511" max="511" width="16.7109375" style="24" customWidth="1"/>
    <col min="512" max="512" width="14.5703125" style="24" customWidth="1"/>
    <col min="513" max="515" width="14.7109375" style="24" customWidth="1"/>
    <col min="516" max="516" width="14.5703125" style="24" customWidth="1"/>
    <col min="517" max="517" width="19.140625" style="24" customWidth="1"/>
    <col min="518" max="546" width="8.42578125" style="24" customWidth="1"/>
    <col min="547" max="759" width="11.5703125" style="24"/>
    <col min="760" max="760" width="27.28515625" style="24" customWidth="1"/>
    <col min="761" max="761" width="13.5703125" style="24" customWidth="1"/>
    <col min="762" max="762" width="14.7109375" style="24" customWidth="1"/>
    <col min="763" max="763" width="17.7109375" style="24" customWidth="1"/>
    <col min="764" max="764" width="12.42578125" style="24" customWidth="1"/>
    <col min="765" max="766" width="14.7109375" style="24" customWidth="1"/>
    <col min="767" max="767" width="16.7109375" style="24" customWidth="1"/>
    <col min="768" max="768" width="14.5703125" style="24" customWidth="1"/>
    <col min="769" max="771" width="14.7109375" style="24" customWidth="1"/>
    <col min="772" max="772" width="14.5703125" style="24" customWidth="1"/>
    <col min="773" max="773" width="19.140625" style="24" customWidth="1"/>
    <col min="774" max="802" width="8.42578125" style="24" customWidth="1"/>
    <col min="803" max="1015" width="11.5703125" style="24"/>
    <col min="1016" max="1016" width="27.28515625" style="24" customWidth="1"/>
    <col min="1017" max="1017" width="13.5703125" style="24" customWidth="1"/>
    <col min="1018" max="1018" width="14.7109375" style="24" customWidth="1"/>
    <col min="1019" max="1019" width="17.7109375" style="24" customWidth="1"/>
    <col min="1020" max="1020" width="12.42578125" style="24" customWidth="1"/>
    <col min="1021" max="1022" width="14.7109375" style="24" customWidth="1"/>
    <col min="1023" max="1023" width="16.7109375" style="24" customWidth="1"/>
    <col min="1024" max="1024" width="14.5703125" style="24" customWidth="1"/>
    <col min="1025" max="1027" width="14.7109375" style="24" customWidth="1"/>
    <col min="1028" max="1028" width="14.5703125" style="24" customWidth="1"/>
    <col min="1029" max="1029" width="19.140625" style="24" customWidth="1"/>
    <col min="1030" max="1058" width="8.42578125" style="24" customWidth="1"/>
    <col min="1059" max="1271" width="11.5703125" style="24"/>
    <col min="1272" max="1272" width="27.28515625" style="24" customWidth="1"/>
    <col min="1273" max="1273" width="13.5703125" style="24" customWidth="1"/>
    <col min="1274" max="1274" width="14.7109375" style="24" customWidth="1"/>
    <col min="1275" max="1275" width="17.7109375" style="24" customWidth="1"/>
    <col min="1276" max="1276" width="12.42578125" style="24" customWidth="1"/>
    <col min="1277" max="1278" width="14.7109375" style="24" customWidth="1"/>
    <col min="1279" max="1279" width="16.7109375" style="24" customWidth="1"/>
    <col min="1280" max="1280" width="14.5703125" style="24" customWidth="1"/>
    <col min="1281" max="1283" width="14.7109375" style="24" customWidth="1"/>
    <col min="1284" max="1284" width="14.5703125" style="24" customWidth="1"/>
    <col min="1285" max="1285" width="19.140625" style="24" customWidth="1"/>
    <col min="1286" max="1314" width="8.42578125" style="24" customWidth="1"/>
    <col min="1315" max="1527" width="11.5703125" style="24"/>
    <col min="1528" max="1528" width="27.28515625" style="24" customWidth="1"/>
    <col min="1529" max="1529" width="13.5703125" style="24" customWidth="1"/>
    <col min="1530" max="1530" width="14.7109375" style="24" customWidth="1"/>
    <col min="1531" max="1531" width="17.7109375" style="24" customWidth="1"/>
    <col min="1532" max="1532" width="12.42578125" style="24" customWidth="1"/>
    <col min="1533" max="1534" width="14.7109375" style="24" customWidth="1"/>
    <col min="1535" max="1535" width="16.7109375" style="24" customWidth="1"/>
    <col min="1536" max="1536" width="14.5703125" style="24" customWidth="1"/>
    <col min="1537" max="1539" width="14.7109375" style="24" customWidth="1"/>
    <col min="1540" max="1540" width="14.5703125" style="24" customWidth="1"/>
    <col min="1541" max="1541" width="19.140625" style="24" customWidth="1"/>
    <col min="1542" max="1570" width="8.42578125" style="24" customWidth="1"/>
    <col min="1571" max="1783" width="11.5703125" style="24"/>
    <col min="1784" max="1784" width="27.28515625" style="24" customWidth="1"/>
    <col min="1785" max="1785" width="13.5703125" style="24" customWidth="1"/>
    <col min="1786" max="1786" width="14.7109375" style="24" customWidth="1"/>
    <col min="1787" max="1787" width="17.7109375" style="24" customWidth="1"/>
    <col min="1788" max="1788" width="12.42578125" style="24" customWidth="1"/>
    <col min="1789" max="1790" width="14.7109375" style="24" customWidth="1"/>
    <col min="1791" max="1791" width="16.7109375" style="24" customWidth="1"/>
    <col min="1792" max="1792" width="14.5703125" style="24" customWidth="1"/>
    <col min="1793" max="1795" width="14.7109375" style="24" customWidth="1"/>
    <col min="1796" max="1796" width="14.5703125" style="24" customWidth="1"/>
    <col min="1797" max="1797" width="19.140625" style="24" customWidth="1"/>
    <col min="1798" max="1826" width="8.42578125" style="24" customWidth="1"/>
    <col min="1827" max="2039" width="11.5703125" style="24"/>
    <col min="2040" max="2040" width="27.28515625" style="24" customWidth="1"/>
    <col min="2041" max="2041" width="13.5703125" style="24" customWidth="1"/>
    <col min="2042" max="2042" width="14.7109375" style="24" customWidth="1"/>
    <col min="2043" max="2043" width="17.7109375" style="24" customWidth="1"/>
    <col min="2044" max="2044" width="12.42578125" style="24" customWidth="1"/>
    <col min="2045" max="2046" width="14.7109375" style="24" customWidth="1"/>
    <col min="2047" max="2047" width="16.7109375" style="24" customWidth="1"/>
    <col min="2048" max="2048" width="14.5703125" style="24" customWidth="1"/>
    <col min="2049" max="2051" width="14.7109375" style="24" customWidth="1"/>
    <col min="2052" max="2052" width="14.5703125" style="24" customWidth="1"/>
    <col min="2053" max="2053" width="19.140625" style="24" customWidth="1"/>
    <col min="2054" max="2082" width="8.42578125" style="24" customWidth="1"/>
    <col min="2083" max="2295" width="11.5703125" style="24"/>
    <col min="2296" max="2296" width="27.28515625" style="24" customWidth="1"/>
    <col min="2297" max="2297" width="13.5703125" style="24" customWidth="1"/>
    <col min="2298" max="2298" width="14.7109375" style="24" customWidth="1"/>
    <col min="2299" max="2299" width="17.7109375" style="24" customWidth="1"/>
    <col min="2300" max="2300" width="12.42578125" style="24" customWidth="1"/>
    <col min="2301" max="2302" width="14.7109375" style="24" customWidth="1"/>
    <col min="2303" max="2303" width="16.7109375" style="24" customWidth="1"/>
    <col min="2304" max="2304" width="14.5703125" style="24" customWidth="1"/>
    <col min="2305" max="2307" width="14.7109375" style="24" customWidth="1"/>
    <col min="2308" max="2308" width="14.5703125" style="24" customWidth="1"/>
    <col min="2309" max="2309" width="19.140625" style="24" customWidth="1"/>
    <col min="2310" max="2338" width="8.42578125" style="24" customWidth="1"/>
    <col min="2339" max="2551" width="11.5703125" style="24"/>
    <col min="2552" max="2552" width="27.28515625" style="24" customWidth="1"/>
    <col min="2553" max="2553" width="13.5703125" style="24" customWidth="1"/>
    <col min="2554" max="2554" width="14.7109375" style="24" customWidth="1"/>
    <col min="2555" max="2555" width="17.7109375" style="24" customWidth="1"/>
    <col min="2556" max="2556" width="12.42578125" style="24" customWidth="1"/>
    <col min="2557" max="2558" width="14.7109375" style="24" customWidth="1"/>
    <col min="2559" max="2559" width="16.7109375" style="24" customWidth="1"/>
    <col min="2560" max="2560" width="14.5703125" style="24" customWidth="1"/>
    <col min="2561" max="2563" width="14.7109375" style="24" customWidth="1"/>
    <col min="2564" max="2564" width="14.5703125" style="24" customWidth="1"/>
    <col min="2565" max="2565" width="19.140625" style="24" customWidth="1"/>
    <col min="2566" max="2594" width="8.42578125" style="24" customWidth="1"/>
    <col min="2595" max="2807" width="11.5703125" style="24"/>
    <col min="2808" max="2808" width="27.28515625" style="24" customWidth="1"/>
    <col min="2809" max="2809" width="13.5703125" style="24" customWidth="1"/>
    <col min="2810" max="2810" width="14.7109375" style="24" customWidth="1"/>
    <col min="2811" max="2811" width="17.7109375" style="24" customWidth="1"/>
    <col min="2812" max="2812" width="12.42578125" style="24" customWidth="1"/>
    <col min="2813" max="2814" width="14.7109375" style="24" customWidth="1"/>
    <col min="2815" max="2815" width="16.7109375" style="24" customWidth="1"/>
    <col min="2816" max="2816" width="14.5703125" style="24" customWidth="1"/>
    <col min="2817" max="2819" width="14.7109375" style="24" customWidth="1"/>
    <col min="2820" max="2820" width="14.5703125" style="24" customWidth="1"/>
    <col min="2821" max="2821" width="19.140625" style="24" customWidth="1"/>
    <col min="2822" max="2850" width="8.42578125" style="24" customWidth="1"/>
    <col min="2851" max="3063" width="11.5703125" style="24"/>
    <col min="3064" max="3064" width="27.28515625" style="24" customWidth="1"/>
    <col min="3065" max="3065" width="13.5703125" style="24" customWidth="1"/>
    <col min="3066" max="3066" width="14.7109375" style="24" customWidth="1"/>
    <col min="3067" max="3067" width="17.7109375" style="24" customWidth="1"/>
    <col min="3068" max="3068" width="12.42578125" style="24" customWidth="1"/>
    <col min="3069" max="3070" width="14.7109375" style="24" customWidth="1"/>
    <col min="3071" max="3071" width="16.7109375" style="24" customWidth="1"/>
    <col min="3072" max="3072" width="14.5703125" style="24" customWidth="1"/>
    <col min="3073" max="3075" width="14.7109375" style="24" customWidth="1"/>
    <col min="3076" max="3076" width="14.5703125" style="24" customWidth="1"/>
    <col min="3077" max="3077" width="19.140625" style="24" customWidth="1"/>
    <col min="3078" max="3106" width="8.42578125" style="24" customWidth="1"/>
    <col min="3107" max="3319" width="11.5703125" style="24"/>
    <col min="3320" max="3320" width="27.28515625" style="24" customWidth="1"/>
    <col min="3321" max="3321" width="13.5703125" style="24" customWidth="1"/>
    <col min="3322" max="3322" width="14.7109375" style="24" customWidth="1"/>
    <col min="3323" max="3323" width="17.7109375" style="24" customWidth="1"/>
    <col min="3324" max="3324" width="12.42578125" style="24" customWidth="1"/>
    <col min="3325" max="3326" width="14.7109375" style="24" customWidth="1"/>
    <col min="3327" max="3327" width="16.7109375" style="24" customWidth="1"/>
    <col min="3328" max="3328" width="14.5703125" style="24" customWidth="1"/>
    <col min="3329" max="3331" width="14.7109375" style="24" customWidth="1"/>
    <col min="3332" max="3332" width="14.5703125" style="24" customWidth="1"/>
    <col min="3333" max="3333" width="19.140625" style="24" customWidth="1"/>
    <col min="3334" max="3362" width="8.42578125" style="24" customWidth="1"/>
    <col min="3363" max="3575" width="11.5703125" style="24"/>
    <col min="3576" max="3576" width="27.28515625" style="24" customWidth="1"/>
    <col min="3577" max="3577" width="13.5703125" style="24" customWidth="1"/>
    <col min="3578" max="3578" width="14.7109375" style="24" customWidth="1"/>
    <col min="3579" max="3579" width="17.7109375" style="24" customWidth="1"/>
    <col min="3580" max="3580" width="12.42578125" style="24" customWidth="1"/>
    <col min="3581" max="3582" width="14.7109375" style="24" customWidth="1"/>
    <col min="3583" max="3583" width="16.7109375" style="24" customWidth="1"/>
    <col min="3584" max="3584" width="14.5703125" style="24" customWidth="1"/>
    <col min="3585" max="3587" width="14.7109375" style="24" customWidth="1"/>
    <col min="3588" max="3588" width="14.5703125" style="24" customWidth="1"/>
    <col min="3589" max="3589" width="19.140625" style="24" customWidth="1"/>
    <col min="3590" max="3618" width="8.42578125" style="24" customWidth="1"/>
    <col min="3619" max="3831" width="11.5703125" style="24"/>
    <col min="3832" max="3832" width="27.28515625" style="24" customWidth="1"/>
    <col min="3833" max="3833" width="13.5703125" style="24" customWidth="1"/>
    <col min="3834" max="3834" width="14.7109375" style="24" customWidth="1"/>
    <col min="3835" max="3835" width="17.7109375" style="24" customWidth="1"/>
    <col min="3836" max="3836" width="12.42578125" style="24" customWidth="1"/>
    <col min="3837" max="3838" width="14.7109375" style="24" customWidth="1"/>
    <col min="3839" max="3839" width="16.7109375" style="24" customWidth="1"/>
    <col min="3840" max="3840" width="14.5703125" style="24" customWidth="1"/>
    <col min="3841" max="3843" width="14.7109375" style="24" customWidth="1"/>
    <col min="3844" max="3844" width="14.5703125" style="24" customWidth="1"/>
    <col min="3845" max="3845" width="19.140625" style="24" customWidth="1"/>
    <col min="3846" max="3874" width="8.42578125" style="24" customWidth="1"/>
    <col min="3875" max="4087" width="11.5703125" style="24"/>
    <col min="4088" max="4088" width="27.28515625" style="24" customWidth="1"/>
    <col min="4089" max="4089" width="13.5703125" style="24" customWidth="1"/>
    <col min="4090" max="4090" width="14.7109375" style="24" customWidth="1"/>
    <col min="4091" max="4091" width="17.7109375" style="24" customWidth="1"/>
    <col min="4092" max="4092" width="12.42578125" style="24" customWidth="1"/>
    <col min="4093" max="4094" width="14.7109375" style="24" customWidth="1"/>
    <col min="4095" max="4095" width="16.7109375" style="24" customWidth="1"/>
    <col min="4096" max="4096" width="14.5703125" style="24" customWidth="1"/>
    <col min="4097" max="4099" width="14.7109375" style="24" customWidth="1"/>
    <col min="4100" max="4100" width="14.5703125" style="24" customWidth="1"/>
    <col min="4101" max="4101" width="19.140625" style="24" customWidth="1"/>
    <col min="4102" max="4130" width="8.42578125" style="24" customWidth="1"/>
    <col min="4131" max="4343" width="11.5703125" style="24"/>
    <col min="4344" max="4344" width="27.28515625" style="24" customWidth="1"/>
    <col min="4345" max="4345" width="13.5703125" style="24" customWidth="1"/>
    <col min="4346" max="4346" width="14.7109375" style="24" customWidth="1"/>
    <col min="4347" max="4347" width="17.7109375" style="24" customWidth="1"/>
    <col min="4348" max="4348" width="12.42578125" style="24" customWidth="1"/>
    <col min="4349" max="4350" width="14.7109375" style="24" customWidth="1"/>
    <col min="4351" max="4351" width="16.7109375" style="24" customWidth="1"/>
    <col min="4352" max="4352" width="14.5703125" style="24" customWidth="1"/>
    <col min="4353" max="4355" width="14.7109375" style="24" customWidth="1"/>
    <col min="4356" max="4356" width="14.5703125" style="24" customWidth="1"/>
    <col min="4357" max="4357" width="19.140625" style="24" customWidth="1"/>
    <col min="4358" max="4386" width="8.42578125" style="24" customWidth="1"/>
    <col min="4387" max="4599" width="11.5703125" style="24"/>
    <col min="4600" max="4600" width="27.28515625" style="24" customWidth="1"/>
    <col min="4601" max="4601" width="13.5703125" style="24" customWidth="1"/>
    <col min="4602" max="4602" width="14.7109375" style="24" customWidth="1"/>
    <col min="4603" max="4603" width="17.7109375" style="24" customWidth="1"/>
    <col min="4604" max="4604" width="12.42578125" style="24" customWidth="1"/>
    <col min="4605" max="4606" width="14.7109375" style="24" customWidth="1"/>
    <col min="4607" max="4607" width="16.7109375" style="24" customWidth="1"/>
    <col min="4608" max="4608" width="14.5703125" style="24" customWidth="1"/>
    <col min="4609" max="4611" width="14.7109375" style="24" customWidth="1"/>
    <col min="4612" max="4612" width="14.5703125" style="24" customWidth="1"/>
    <col min="4613" max="4613" width="19.140625" style="24" customWidth="1"/>
    <col min="4614" max="4642" width="8.42578125" style="24" customWidth="1"/>
    <col min="4643" max="4855" width="11.5703125" style="24"/>
    <col min="4856" max="4856" width="27.28515625" style="24" customWidth="1"/>
    <col min="4857" max="4857" width="13.5703125" style="24" customWidth="1"/>
    <col min="4858" max="4858" width="14.7109375" style="24" customWidth="1"/>
    <col min="4859" max="4859" width="17.7109375" style="24" customWidth="1"/>
    <col min="4860" max="4860" width="12.42578125" style="24" customWidth="1"/>
    <col min="4861" max="4862" width="14.7109375" style="24" customWidth="1"/>
    <col min="4863" max="4863" width="16.7109375" style="24" customWidth="1"/>
    <col min="4864" max="4864" width="14.5703125" style="24" customWidth="1"/>
    <col min="4865" max="4867" width="14.7109375" style="24" customWidth="1"/>
    <col min="4868" max="4868" width="14.5703125" style="24" customWidth="1"/>
    <col min="4869" max="4869" width="19.140625" style="24" customWidth="1"/>
    <col min="4870" max="4898" width="8.42578125" style="24" customWidth="1"/>
    <col min="4899" max="5111" width="11.5703125" style="24"/>
    <col min="5112" max="5112" width="27.28515625" style="24" customWidth="1"/>
    <col min="5113" max="5113" width="13.5703125" style="24" customWidth="1"/>
    <col min="5114" max="5114" width="14.7109375" style="24" customWidth="1"/>
    <col min="5115" max="5115" width="17.7109375" style="24" customWidth="1"/>
    <col min="5116" max="5116" width="12.42578125" style="24" customWidth="1"/>
    <col min="5117" max="5118" width="14.7109375" style="24" customWidth="1"/>
    <col min="5119" max="5119" width="16.7109375" style="24" customWidth="1"/>
    <col min="5120" max="5120" width="14.5703125" style="24" customWidth="1"/>
    <col min="5121" max="5123" width="14.7109375" style="24" customWidth="1"/>
    <col min="5124" max="5124" width="14.5703125" style="24" customWidth="1"/>
    <col min="5125" max="5125" width="19.140625" style="24" customWidth="1"/>
    <col min="5126" max="5154" width="8.42578125" style="24" customWidth="1"/>
    <col min="5155" max="5367" width="11.5703125" style="24"/>
    <col min="5368" max="5368" width="27.28515625" style="24" customWidth="1"/>
    <col min="5369" max="5369" width="13.5703125" style="24" customWidth="1"/>
    <col min="5370" max="5370" width="14.7109375" style="24" customWidth="1"/>
    <col min="5371" max="5371" width="17.7109375" style="24" customWidth="1"/>
    <col min="5372" max="5372" width="12.42578125" style="24" customWidth="1"/>
    <col min="5373" max="5374" width="14.7109375" style="24" customWidth="1"/>
    <col min="5375" max="5375" width="16.7109375" style="24" customWidth="1"/>
    <col min="5376" max="5376" width="14.5703125" style="24" customWidth="1"/>
    <col min="5377" max="5379" width="14.7109375" style="24" customWidth="1"/>
    <col min="5380" max="5380" width="14.5703125" style="24" customWidth="1"/>
    <col min="5381" max="5381" width="19.140625" style="24" customWidth="1"/>
    <col min="5382" max="5410" width="8.42578125" style="24" customWidth="1"/>
    <col min="5411" max="5623" width="11.5703125" style="24"/>
    <col min="5624" max="5624" width="27.28515625" style="24" customWidth="1"/>
    <col min="5625" max="5625" width="13.5703125" style="24" customWidth="1"/>
    <col min="5626" max="5626" width="14.7109375" style="24" customWidth="1"/>
    <col min="5627" max="5627" width="17.7109375" style="24" customWidth="1"/>
    <col min="5628" max="5628" width="12.42578125" style="24" customWidth="1"/>
    <col min="5629" max="5630" width="14.7109375" style="24" customWidth="1"/>
    <col min="5631" max="5631" width="16.7109375" style="24" customWidth="1"/>
    <col min="5632" max="5632" width="14.5703125" style="24" customWidth="1"/>
    <col min="5633" max="5635" width="14.7109375" style="24" customWidth="1"/>
    <col min="5636" max="5636" width="14.5703125" style="24" customWidth="1"/>
    <col min="5637" max="5637" width="19.140625" style="24" customWidth="1"/>
    <col min="5638" max="5666" width="8.42578125" style="24" customWidth="1"/>
    <col min="5667" max="5879" width="11.5703125" style="24"/>
    <col min="5880" max="5880" width="27.28515625" style="24" customWidth="1"/>
    <col min="5881" max="5881" width="13.5703125" style="24" customWidth="1"/>
    <col min="5882" max="5882" width="14.7109375" style="24" customWidth="1"/>
    <col min="5883" max="5883" width="17.7109375" style="24" customWidth="1"/>
    <col min="5884" max="5884" width="12.42578125" style="24" customWidth="1"/>
    <col min="5885" max="5886" width="14.7109375" style="24" customWidth="1"/>
    <col min="5887" max="5887" width="16.7109375" style="24" customWidth="1"/>
    <col min="5888" max="5888" width="14.5703125" style="24" customWidth="1"/>
    <col min="5889" max="5891" width="14.7109375" style="24" customWidth="1"/>
    <col min="5892" max="5892" width="14.5703125" style="24" customWidth="1"/>
    <col min="5893" max="5893" width="19.140625" style="24" customWidth="1"/>
    <col min="5894" max="5922" width="8.42578125" style="24" customWidth="1"/>
    <col min="5923" max="6135" width="11.5703125" style="24"/>
    <col min="6136" max="6136" width="27.28515625" style="24" customWidth="1"/>
    <col min="6137" max="6137" width="13.5703125" style="24" customWidth="1"/>
    <col min="6138" max="6138" width="14.7109375" style="24" customWidth="1"/>
    <col min="6139" max="6139" width="17.7109375" style="24" customWidth="1"/>
    <col min="6140" max="6140" width="12.42578125" style="24" customWidth="1"/>
    <col min="6141" max="6142" width="14.7109375" style="24" customWidth="1"/>
    <col min="6143" max="6143" width="16.7109375" style="24" customWidth="1"/>
    <col min="6144" max="6144" width="14.5703125" style="24" customWidth="1"/>
    <col min="6145" max="6147" width="14.7109375" style="24" customWidth="1"/>
    <col min="6148" max="6148" width="14.5703125" style="24" customWidth="1"/>
    <col min="6149" max="6149" width="19.140625" style="24" customWidth="1"/>
    <col min="6150" max="6178" width="8.42578125" style="24" customWidth="1"/>
    <col min="6179" max="6391" width="11.5703125" style="24"/>
    <col min="6392" max="6392" width="27.28515625" style="24" customWidth="1"/>
    <col min="6393" max="6393" width="13.5703125" style="24" customWidth="1"/>
    <col min="6394" max="6394" width="14.7109375" style="24" customWidth="1"/>
    <col min="6395" max="6395" width="17.7109375" style="24" customWidth="1"/>
    <col min="6396" max="6396" width="12.42578125" style="24" customWidth="1"/>
    <col min="6397" max="6398" width="14.7109375" style="24" customWidth="1"/>
    <col min="6399" max="6399" width="16.7109375" style="24" customWidth="1"/>
    <col min="6400" max="6400" width="14.5703125" style="24" customWidth="1"/>
    <col min="6401" max="6403" width="14.7109375" style="24" customWidth="1"/>
    <col min="6404" max="6404" width="14.5703125" style="24" customWidth="1"/>
    <col min="6405" max="6405" width="19.140625" style="24" customWidth="1"/>
    <col min="6406" max="6434" width="8.42578125" style="24" customWidth="1"/>
    <col min="6435" max="6647" width="11.5703125" style="24"/>
    <col min="6648" max="6648" width="27.28515625" style="24" customWidth="1"/>
    <col min="6649" max="6649" width="13.5703125" style="24" customWidth="1"/>
    <col min="6650" max="6650" width="14.7109375" style="24" customWidth="1"/>
    <col min="6651" max="6651" width="17.7109375" style="24" customWidth="1"/>
    <col min="6652" max="6652" width="12.42578125" style="24" customWidth="1"/>
    <col min="6653" max="6654" width="14.7109375" style="24" customWidth="1"/>
    <col min="6655" max="6655" width="16.7109375" style="24" customWidth="1"/>
    <col min="6656" max="6656" width="14.5703125" style="24" customWidth="1"/>
    <col min="6657" max="6659" width="14.7109375" style="24" customWidth="1"/>
    <col min="6660" max="6660" width="14.5703125" style="24" customWidth="1"/>
    <col min="6661" max="6661" width="19.140625" style="24" customWidth="1"/>
    <col min="6662" max="6690" width="8.42578125" style="24" customWidth="1"/>
    <col min="6691" max="6903" width="11.5703125" style="24"/>
    <col min="6904" max="6904" width="27.28515625" style="24" customWidth="1"/>
    <col min="6905" max="6905" width="13.5703125" style="24" customWidth="1"/>
    <col min="6906" max="6906" width="14.7109375" style="24" customWidth="1"/>
    <col min="6907" max="6907" width="17.7109375" style="24" customWidth="1"/>
    <col min="6908" max="6908" width="12.42578125" style="24" customWidth="1"/>
    <col min="6909" max="6910" width="14.7109375" style="24" customWidth="1"/>
    <col min="6911" max="6911" width="16.7109375" style="24" customWidth="1"/>
    <col min="6912" max="6912" width="14.5703125" style="24" customWidth="1"/>
    <col min="6913" max="6915" width="14.7109375" style="24" customWidth="1"/>
    <col min="6916" max="6916" width="14.5703125" style="24" customWidth="1"/>
    <col min="6917" max="6917" width="19.140625" style="24" customWidth="1"/>
    <col min="6918" max="6946" width="8.42578125" style="24" customWidth="1"/>
    <col min="6947" max="7159" width="11.5703125" style="24"/>
    <col min="7160" max="7160" width="27.28515625" style="24" customWidth="1"/>
    <col min="7161" max="7161" width="13.5703125" style="24" customWidth="1"/>
    <col min="7162" max="7162" width="14.7109375" style="24" customWidth="1"/>
    <col min="7163" max="7163" width="17.7109375" style="24" customWidth="1"/>
    <col min="7164" max="7164" width="12.42578125" style="24" customWidth="1"/>
    <col min="7165" max="7166" width="14.7109375" style="24" customWidth="1"/>
    <col min="7167" max="7167" width="16.7109375" style="24" customWidth="1"/>
    <col min="7168" max="7168" width="14.5703125" style="24" customWidth="1"/>
    <col min="7169" max="7171" width="14.7109375" style="24" customWidth="1"/>
    <col min="7172" max="7172" width="14.5703125" style="24" customWidth="1"/>
    <col min="7173" max="7173" width="19.140625" style="24" customWidth="1"/>
    <col min="7174" max="7202" width="8.42578125" style="24" customWidth="1"/>
    <col min="7203" max="7415" width="11.5703125" style="24"/>
    <col min="7416" max="7416" width="27.28515625" style="24" customWidth="1"/>
    <col min="7417" max="7417" width="13.5703125" style="24" customWidth="1"/>
    <col min="7418" max="7418" width="14.7109375" style="24" customWidth="1"/>
    <col min="7419" max="7419" width="17.7109375" style="24" customWidth="1"/>
    <col min="7420" max="7420" width="12.42578125" style="24" customWidth="1"/>
    <col min="7421" max="7422" width="14.7109375" style="24" customWidth="1"/>
    <col min="7423" max="7423" width="16.7109375" style="24" customWidth="1"/>
    <col min="7424" max="7424" width="14.5703125" style="24" customWidth="1"/>
    <col min="7425" max="7427" width="14.7109375" style="24" customWidth="1"/>
    <col min="7428" max="7428" width="14.5703125" style="24" customWidth="1"/>
    <col min="7429" max="7429" width="19.140625" style="24" customWidth="1"/>
    <col min="7430" max="7458" width="8.42578125" style="24" customWidth="1"/>
    <col min="7459" max="7671" width="11.5703125" style="24"/>
    <col min="7672" max="7672" width="27.28515625" style="24" customWidth="1"/>
    <col min="7673" max="7673" width="13.5703125" style="24" customWidth="1"/>
    <col min="7674" max="7674" width="14.7109375" style="24" customWidth="1"/>
    <col min="7675" max="7675" width="17.7109375" style="24" customWidth="1"/>
    <col min="7676" max="7676" width="12.42578125" style="24" customWidth="1"/>
    <col min="7677" max="7678" width="14.7109375" style="24" customWidth="1"/>
    <col min="7679" max="7679" width="16.7109375" style="24" customWidth="1"/>
    <col min="7680" max="7680" width="14.5703125" style="24" customWidth="1"/>
    <col min="7681" max="7683" width="14.7109375" style="24" customWidth="1"/>
    <col min="7684" max="7684" width="14.5703125" style="24" customWidth="1"/>
    <col min="7685" max="7685" width="19.140625" style="24" customWidth="1"/>
    <col min="7686" max="7714" width="8.42578125" style="24" customWidth="1"/>
    <col min="7715" max="7927" width="11.5703125" style="24"/>
    <col min="7928" max="7928" width="27.28515625" style="24" customWidth="1"/>
    <col min="7929" max="7929" width="13.5703125" style="24" customWidth="1"/>
    <col min="7930" max="7930" width="14.7109375" style="24" customWidth="1"/>
    <col min="7931" max="7931" width="17.7109375" style="24" customWidth="1"/>
    <col min="7932" max="7932" width="12.42578125" style="24" customWidth="1"/>
    <col min="7933" max="7934" width="14.7109375" style="24" customWidth="1"/>
    <col min="7935" max="7935" width="16.7109375" style="24" customWidth="1"/>
    <col min="7936" max="7936" width="14.5703125" style="24" customWidth="1"/>
    <col min="7937" max="7939" width="14.7109375" style="24" customWidth="1"/>
    <col min="7940" max="7940" width="14.5703125" style="24" customWidth="1"/>
    <col min="7941" max="7941" width="19.140625" style="24" customWidth="1"/>
    <col min="7942" max="7970" width="8.42578125" style="24" customWidth="1"/>
    <col min="7971" max="8183" width="11.5703125" style="24"/>
    <col min="8184" max="8184" width="27.28515625" style="24" customWidth="1"/>
    <col min="8185" max="8185" width="13.5703125" style="24" customWidth="1"/>
    <col min="8186" max="8186" width="14.7109375" style="24" customWidth="1"/>
    <col min="8187" max="8187" width="17.7109375" style="24" customWidth="1"/>
    <col min="8188" max="8188" width="12.42578125" style="24" customWidth="1"/>
    <col min="8189" max="8190" width="14.7109375" style="24" customWidth="1"/>
    <col min="8191" max="8191" width="16.7109375" style="24" customWidth="1"/>
    <col min="8192" max="8192" width="14.5703125" style="24" customWidth="1"/>
    <col min="8193" max="8195" width="14.7109375" style="24" customWidth="1"/>
    <col min="8196" max="8196" width="14.5703125" style="24" customWidth="1"/>
    <col min="8197" max="8197" width="19.140625" style="24" customWidth="1"/>
    <col min="8198" max="8226" width="8.42578125" style="24" customWidth="1"/>
    <col min="8227" max="8439" width="11.5703125" style="24"/>
    <col min="8440" max="8440" width="27.28515625" style="24" customWidth="1"/>
    <col min="8441" max="8441" width="13.5703125" style="24" customWidth="1"/>
    <col min="8442" max="8442" width="14.7109375" style="24" customWidth="1"/>
    <col min="8443" max="8443" width="17.7109375" style="24" customWidth="1"/>
    <col min="8444" max="8444" width="12.42578125" style="24" customWidth="1"/>
    <col min="8445" max="8446" width="14.7109375" style="24" customWidth="1"/>
    <col min="8447" max="8447" width="16.7109375" style="24" customWidth="1"/>
    <col min="8448" max="8448" width="14.5703125" style="24" customWidth="1"/>
    <col min="8449" max="8451" width="14.7109375" style="24" customWidth="1"/>
    <col min="8452" max="8452" width="14.5703125" style="24" customWidth="1"/>
    <col min="8453" max="8453" width="19.140625" style="24" customWidth="1"/>
    <col min="8454" max="8482" width="8.42578125" style="24" customWidth="1"/>
    <col min="8483" max="8695" width="11.5703125" style="24"/>
    <col min="8696" max="8696" width="27.28515625" style="24" customWidth="1"/>
    <col min="8697" max="8697" width="13.5703125" style="24" customWidth="1"/>
    <col min="8698" max="8698" width="14.7109375" style="24" customWidth="1"/>
    <col min="8699" max="8699" width="17.7109375" style="24" customWidth="1"/>
    <col min="8700" max="8700" width="12.42578125" style="24" customWidth="1"/>
    <col min="8701" max="8702" width="14.7109375" style="24" customWidth="1"/>
    <col min="8703" max="8703" width="16.7109375" style="24" customWidth="1"/>
    <col min="8704" max="8704" width="14.5703125" style="24" customWidth="1"/>
    <col min="8705" max="8707" width="14.7109375" style="24" customWidth="1"/>
    <col min="8708" max="8708" width="14.5703125" style="24" customWidth="1"/>
    <col min="8709" max="8709" width="19.140625" style="24" customWidth="1"/>
    <col min="8710" max="8738" width="8.42578125" style="24" customWidth="1"/>
    <col min="8739" max="8951" width="11.5703125" style="24"/>
    <col min="8952" max="8952" width="27.28515625" style="24" customWidth="1"/>
    <col min="8953" max="8953" width="13.5703125" style="24" customWidth="1"/>
    <col min="8954" max="8954" width="14.7109375" style="24" customWidth="1"/>
    <col min="8955" max="8955" width="17.7109375" style="24" customWidth="1"/>
    <col min="8956" max="8956" width="12.42578125" style="24" customWidth="1"/>
    <col min="8957" max="8958" width="14.7109375" style="24" customWidth="1"/>
    <col min="8959" max="8959" width="16.7109375" style="24" customWidth="1"/>
    <col min="8960" max="8960" width="14.5703125" style="24" customWidth="1"/>
    <col min="8961" max="8963" width="14.7109375" style="24" customWidth="1"/>
    <col min="8964" max="8964" width="14.5703125" style="24" customWidth="1"/>
    <col min="8965" max="8965" width="19.140625" style="24" customWidth="1"/>
    <col min="8966" max="8994" width="8.42578125" style="24" customWidth="1"/>
    <col min="8995" max="9207" width="11.5703125" style="24"/>
    <col min="9208" max="9208" width="27.28515625" style="24" customWidth="1"/>
    <col min="9209" max="9209" width="13.5703125" style="24" customWidth="1"/>
    <col min="9210" max="9210" width="14.7109375" style="24" customWidth="1"/>
    <col min="9211" max="9211" width="17.7109375" style="24" customWidth="1"/>
    <col min="9212" max="9212" width="12.42578125" style="24" customWidth="1"/>
    <col min="9213" max="9214" width="14.7109375" style="24" customWidth="1"/>
    <col min="9215" max="9215" width="16.7109375" style="24" customWidth="1"/>
    <col min="9216" max="9216" width="14.5703125" style="24" customWidth="1"/>
    <col min="9217" max="9219" width="14.7109375" style="24" customWidth="1"/>
    <col min="9220" max="9220" width="14.5703125" style="24" customWidth="1"/>
    <col min="9221" max="9221" width="19.140625" style="24" customWidth="1"/>
    <col min="9222" max="9250" width="8.42578125" style="24" customWidth="1"/>
    <col min="9251" max="9463" width="11.5703125" style="24"/>
    <col min="9464" max="9464" width="27.28515625" style="24" customWidth="1"/>
    <col min="9465" max="9465" width="13.5703125" style="24" customWidth="1"/>
    <col min="9466" max="9466" width="14.7109375" style="24" customWidth="1"/>
    <col min="9467" max="9467" width="17.7109375" style="24" customWidth="1"/>
    <col min="9468" max="9468" width="12.42578125" style="24" customWidth="1"/>
    <col min="9469" max="9470" width="14.7109375" style="24" customWidth="1"/>
    <col min="9471" max="9471" width="16.7109375" style="24" customWidth="1"/>
    <col min="9472" max="9472" width="14.5703125" style="24" customWidth="1"/>
    <col min="9473" max="9475" width="14.7109375" style="24" customWidth="1"/>
    <col min="9476" max="9476" width="14.5703125" style="24" customWidth="1"/>
    <col min="9477" max="9477" width="19.140625" style="24" customWidth="1"/>
    <col min="9478" max="9506" width="8.42578125" style="24" customWidth="1"/>
    <col min="9507" max="9719" width="11.5703125" style="24"/>
    <col min="9720" max="9720" width="27.28515625" style="24" customWidth="1"/>
    <col min="9721" max="9721" width="13.5703125" style="24" customWidth="1"/>
    <col min="9722" max="9722" width="14.7109375" style="24" customWidth="1"/>
    <col min="9723" max="9723" width="17.7109375" style="24" customWidth="1"/>
    <col min="9724" max="9724" width="12.42578125" style="24" customWidth="1"/>
    <col min="9725" max="9726" width="14.7109375" style="24" customWidth="1"/>
    <col min="9727" max="9727" width="16.7109375" style="24" customWidth="1"/>
    <col min="9728" max="9728" width="14.5703125" style="24" customWidth="1"/>
    <col min="9729" max="9731" width="14.7109375" style="24" customWidth="1"/>
    <col min="9732" max="9732" width="14.5703125" style="24" customWidth="1"/>
    <col min="9733" max="9733" width="19.140625" style="24" customWidth="1"/>
    <col min="9734" max="9762" width="8.42578125" style="24" customWidth="1"/>
    <col min="9763" max="9975" width="11.5703125" style="24"/>
    <col min="9976" max="9976" width="27.28515625" style="24" customWidth="1"/>
    <col min="9977" max="9977" width="13.5703125" style="24" customWidth="1"/>
    <col min="9978" max="9978" width="14.7109375" style="24" customWidth="1"/>
    <col min="9979" max="9979" width="17.7109375" style="24" customWidth="1"/>
    <col min="9980" max="9980" width="12.42578125" style="24" customWidth="1"/>
    <col min="9981" max="9982" width="14.7109375" style="24" customWidth="1"/>
    <col min="9983" max="9983" width="16.7109375" style="24" customWidth="1"/>
    <col min="9984" max="9984" width="14.5703125" style="24" customWidth="1"/>
    <col min="9985" max="9987" width="14.7109375" style="24" customWidth="1"/>
    <col min="9988" max="9988" width="14.5703125" style="24" customWidth="1"/>
    <col min="9989" max="9989" width="19.140625" style="24" customWidth="1"/>
    <col min="9990" max="10018" width="8.42578125" style="24" customWidth="1"/>
    <col min="10019" max="10231" width="11.5703125" style="24"/>
    <col min="10232" max="10232" width="27.28515625" style="24" customWidth="1"/>
    <col min="10233" max="10233" width="13.5703125" style="24" customWidth="1"/>
    <col min="10234" max="10234" width="14.7109375" style="24" customWidth="1"/>
    <col min="10235" max="10235" width="17.7109375" style="24" customWidth="1"/>
    <col min="10236" max="10236" width="12.42578125" style="24" customWidth="1"/>
    <col min="10237" max="10238" width="14.7109375" style="24" customWidth="1"/>
    <col min="10239" max="10239" width="16.7109375" style="24" customWidth="1"/>
    <col min="10240" max="10240" width="14.5703125" style="24" customWidth="1"/>
    <col min="10241" max="10243" width="14.7109375" style="24" customWidth="1"/>
    <col min="10244" max="10244" width="14.5703125" style="24" customWidth="1"/>
    <col min="10245" max="10245" width="19.140625" style="24" customWidth="1"/>
    <col min="10246" max="10274" width="8.42578125" style="24" customWidth="1"/>
    <col min="10275" max="10487" width="11.5703125" style="24"/>
    <col min="10488" max="10488" width="27.28515625" style="24" customWidth="1"/>
    <col min="10489" max="10489" width="13.5703125" style="24" customWidth="1"/>
    <col min="10490" max="10490" width="14.7109375" style="24" customWidth="1"/>
    <col min="10491" max="10491" width="17.7109375" style="24" customWidth="1"/>
    <col min="10492" max="10492" width="12.42578125" style="24" customWidth="1"/>
    <col min="10493" max="10494" width="14.7109375" style="24" customWidth="1"/>
    <col min="10495" max="10495" width="16.7109375" style="24" customWidth="1"/>
    <col min="10496" max="10496" width="14.5703125" style="24" customWidth="1"/>
    <col min="10497" max="10499" width="14.7109375" style="24" customWidth="1"/>
    <col min="10500" max="10500" width="14.5703125" style="24" customWidth="1"/>
    <col min="10501" max="10501" width="19.140625" style="24" customWidth="1"/>
    <col min="10502" max="10530" width="8.42578125" style="24" customWidth="1"/>
    <col min="10531" max="10743" width="11.5703125" style="24"/>
    <col min="10744" max="10744" width="27.28515625" style="24" customWidth="1"/>
    <col min="10745" max="10745" width="13.5703125" style="24" customWidth="1"/>
    <col min="10746" max="10746" width="14.7109375" style="24" customWidth="1"/>
    <col min="10747" max="10747" width="17.7109375" style="24" customWidth="1"/>
    <col min="10748" max="10748" width="12.42578125" style="24" customWidth="1"/>
    <col min="10749" max="10750" width="14.7109375" style="24" customWidth="1"/>
    <col min="10751" max="10751" width="16.7109375" style="24" customWidth="1"/>
    <col min="10752" max="10752" width="14.5703125" style="24" customWidth="1"/>
    <col min="10753" max="10755" width="14.7109375" style="24" customWidth="1"/>
    <col min="10756" max="10756" width="14.5703125" style="24" customWidth="1"/>
    <col min="10757" max="10757" width="19.140625" style="24" customWidth="1"/>
    <col min="10758" max="10786" width="8.42578125" style="24" customWidth="1"/>
    <col min="10787" max="10999" width="11.5703125" style="24"/>
    <col min="11000" max="11000" width="27.28515625" style="24" customWidth="1"/>
    <col min="11001" max="11001" width="13.5703125" style="24" customWidth="1"/>
    <col min="11002" max="11002" width="14.7109375" style="24" customWidth="1"/>
    <col min="11003" max="11003" width="17.7109375" style="24" customWidth="1"/>
    <col min="11004" max="11004" width="12.42578125" style="24" customWidth="1"/>
    <col min="11005" max="11006" width="14.7109375" style="24" customWidth="1"/>
    <col min="11007" max="11007" width="16.7109375" style="24" customWidth="1"/>
    <col min="11008" max="11008" width="14.5703125" style="24" customWidth="1"/>
    <col min="11009" max="11011" width="14.7109375" style="24" customWidth="1"/>
    <col min="11012" max="11012" width="14.5703125" style="24" customWidth="1"/>
    <col min="11013" max="11013" width="19.140625" style="24" customWidth="1"/>
    <col min="11014" max="11042" width="8.42578125" style="24" customWidth="1"/>
    <col min="11043" max="11255" width="11.5703125" style="24"/>
    <col min="11256" max="11256" width="27.28515625" style="24" customWidth="1"/>
    <col min="11257" max="11257" width="13.5703125" style="24" customWidth="1"/>
    <col min="11258" max="11258" width="14.7109375" style="24" customWidth="1"/>
    <col min="11259" max="11259" width="17.7109375" style="24" customWidth="1"/>
    <col min="11260" max="11260" width="12.42578125" style="24" customWidth="1"/>
    <col min="11261" max="11262" width="14.7109375" style="24" customWidth="1"/>
    <col min="11263" max="11263" width="16.7109375" style="24" customWidth="1"/>
    <col min="11264" max="11264" width="14.5703125" style="24" customWidth="1"/>
    <col min="11265" max="11267" width="14.7109375" style="24" customWidth="1"/>
    <col min="11268" max="11268" width="14.5703125" style="24" customWidth="1"/>
    <col min="11269" max="11269" width="19.140625" style="24" customWidth="1"/>
    <col min="11270" max="11298" width="8.42578125" style="24" customWidth="1"/>
    <col min="11299" max="11511" width="11.5703125" style="24"/>
    <col min="11512" max="11512" width="27.28515625" style="24" customWidth="1"/>
    <col min="11513" max="11513" width="13.5703125" style="24" customWidth="1"/>
    <col min="11514" max="11514" width="14.7109375" style="24" customWidth="1"/>
    <col min="11515" max="11515" width="17.7109375" style="24" customWidth="1"/>
    <col min="11516" max="11516" width="12.42578125" style="24" customWidth="1"/>
    <col min="11517" max="11518" width="14.7109375" style="24" customWidth="1"/>
    <col min="11519" max="11519" width="16.7109375" style="24" customWidth="1"/>
    <col min="11520" max="11520" width="14.5703125" style="24" customWidth="1"/>
    <col min="11521" max="11523" width="14.7109375" style="24" customWidth="1"/>
    <col min="11524" max="11524" width="14.5703125" style="24" customWidth="1"/>
    <col min="11525" max="11525" width="19.140625" style="24" customWidth="1"/>
    <col min="11526" max="11554" width="8.42578125" style="24" customWidth="1"/>
    <col min="11555" max="11767" width="11.5703125" style="24"/>
    <col min="11768" max="11768" width="27.28515625" style="24" customWidth="1"/>
    <col min="11769" max="11769" width="13.5703125" style="24" customWidth="1"/>
    <col min="11770" max="11770" width="14.7109375" style="24" customWidth="1"/>
    <col min="11771" max="11771" width="17.7109375" style="24" customWidth="1"/>
    <col min="11772" max="11772" width="12.42578125" style="24" customWidth="1"/>
    <col min="11773" max="11774" width="14.7109375" style="24" customWidth="1"/>
    <col min="11775" max="11775" width="16.7109375" style="24" customWidth="1"/>
    <col min="11776" max="11776" width="14.5703125" style="24" customWidth="1"/>
    <col min="11777" max="11779" width="14.7109375" style="24" customWidth="1"/>
    <col min="11780" max="11780" width="14.5703125" style="24" customWidth="1"/>
    <col min="11781" max="11781" width="19.140625" style="24" customWidth="1"/>
    <col min="11782" max="11810" width="8.42578125" style="24" customWidth="1"/>
    <col min="11811" max="12023" width="11.5703125" style="24"/>
    <col min="12024" max="12024" width="27.28515625" style="24" customWidth="1"/>
    <col min="12025" max="12025" width="13.5703125" style="24" customWidth="1"/>
    <col min="12026" max="12026" width="14.7109375" style="24" customWidth="1"/>
    <col min="12027" max="12027" width="17.7109375" style="24" customWidth="1"/>
    <col min="12028" max="12028" width="12.42578125" style="24" customWidth="1"/>
    <col min="12029" max="12030" width="14.7109375" style="24" customWidth="1"/>
    <col min="12031" max="12031" width="16.7109375" style="24" customWidth="1"/>
    <col min="12032" max="12032" width="14.5703125" style="24" customWidth="1"/>
    <col min="12033" max="12035" width="14.7109375" style="24" customWidth="1"/>
    <col min="12036" max="12036" width="14.5703125" style="24" customWidth="1"/>
    <col min="12037" max="12037" width="19.140625" style="24" customWidth="1"/>
    <col min="12038" max="12066" width="8.42578125" style="24" customWidth="1"/>
    <col min="12067" max="12279" width="11.5703125" style="24"/>
    <col min="12280" max="12280" width="27.28515625" style="24" customWidth="1"/>
    <col min="12281" max="12281" width="13.5703125" style="24" customWidth="1"/>
    <col min="12282" max="12282" width="14.7109375" style="24" customWidth="1"/>
    <col min="12283" max="12283" width="17.7109375" style="24" customWidth="1"/>
    <col min="12284" max="12284" width="12.42578125" style="24" customWidth="1"/>
    <col min="12285" max="12286" width="14.7109375" style="24" customWidth="1"/>
    <col min="12287" max="12287" width="16.7109375" style="24" customWidth="1"/>
    <col min="12288" max="12288" width="14.5703125" style="24" customWidth="1"/>
    <col min="12289" max="12291" width="14.7109375" style="24" customWidth="1"/>
    <col min="12292" max="12292" width="14.5703125" style="24" customWidth="1"/>
    <col min="12293" max="12293" width="19.140625" style="24" customWidth="1"/>
    <col min="12294" max="12322" width="8.42578125" style="24" customWidth="1"/>
    <col min="12323" max="12535" width="11.5703125" style="24"/>
    <col min="12536" max="12536" width="27.28515625" style="24" customWidth="1"/>
    <col min="12537" max="12537" width="13.5703125" style="24" customWidth="1"/>
    <col min="12538" max="12538" width="14.7109375" style="24" customWidth="1"/>
    <col min="12539" max="12539" width="17.7109375" style="24" customWidth="1"/>
    <col min="12540" max="12540" width="12.42578125" style="24" customWidth="1"/>
    <col min="12541" max="12542" width="14.7109375" style="24" customWidth="1"/>
    <col min="12543" max="12543" width="16.7109375" style="24" customWidth="1"/>
    <col min="12544" max="12544" width="14.5703125" style="24" customWidth="1"/>
    <col min="12545" max="12547" width="14.7109375" style="24" customWidth="1"/>
    <col min="12548" max="12548" width="14.5703125" style="24" customWidth="1"/>
    <col min="12549" max="12549" width="19.140625" style="24" customWidth="1"/>
    <col min="12550" max="12578" width="8.42578125" style="24" customWidth="1"/>
    <col min="12579" max="12791" width="11.5703125" style="24"/>
    <col min="12792" max="12792" width="27.28515625" style="24" customWidth="1"/>
    <col min="12793" max="12793" width="13.5703125" style="24" customWidth="1"/>
    <col min="12794" max="12794" width="14.7109375" style="24" customWidth="1"/>
    <col min="12795" max="12795" width="17.7109375" style="24" customWidth="1"/>
    <col min="12796" max="12796" width="12.42578125" style="24" customWidth="1"/>
    <col min="12797" max="12798" width="14.7109375" style="24" customWidth="1"/>
    <col min="12799" max="12799" width="16.7109375" style="24" customWidth="1"/>
    <col min="12800" max="12800" width="14.5703125" style="24" customWidth="1"/>
    <col min="12801" max="12803" width="14.7109375" style="24" customWidth="1"/>
    <col min="12804" max="12804" width="14.5703125" style="24" customWidth="1"/>
    <col min="12805" max="12805" width="19.140625" style="24" customWidth="1"/>
    <col min="12806" max="12834" width="8.42578125" style="24" customWidth="1"/>
    <col min="12835" max="13047" width="11.5703125" style="24"/>
    <col min="13048" max="13048" width="27.28515625" style="24" customWidth="1"/>
    <col min="13049" max="13049" width="13.5703125" style="24" customWidth="1"/>
    <col min="13050" max="13050" width="14.7109375" style="24" customWidth="1"/>
    <col min="13051" max="13051" width="17.7109375" style="24" customWidth="1"/>
    <col min="13052" max="13052" width="12.42578125" style="24" customWidth="1"/>
    <col min="13053" max="13054" width="14.7109375" style="24" customWidth="1"/>
    <col min="13055" max="13055" width="16.7109375" style="24" customWidth="1"/>
    <col min="13056" max="13056" width="14.5703125" style="24" customWidth="1"/>
    <col min="13057" max="13059" width="14.7109375" style="24" customWidth="1"/>
    <col min="13060" max="13060" width="14.5703125" style="24" customWidth="1"/>
    <col min="13061" max="13061" width="19.140625" style="24" customWidth="1"/>
    <col min="13062" max="13090" width="8.42578125" style="24" customWidth="1"/>
    <col min="13091" max="13303" width="11.5703125" style="24"/>
    <col min="13304" max="13304" width="27.28515625" style="24" customWidth="1"/>
    <col min="13305" max="13305" width="13.5703125" style="24" customWidth="1"/>
    <col min="13306" max="13306" width="14.7109375" style="24" customWidth="1"/>
    <col min="13307" max="13307" width="17.7109375" style="24" customWidth="1"/>
    <col min="13308" max="13308" width="12.42578125" style="24" customWidth="1"/>
    <col min="13309" max="13310" width="14.7109375" style="24" customWidth="1"/>
    <col min="13311" max="13311" width="16.7109375" style="24" customWidth="1"/>
    <col min="13312" max="13312" width="14.5703125" style="24" customWidth="1"/>
    <col min="13313" max="13315" width="14.7109375" style="24" customWidth="1"/>
    <col min="13316" max="13316" width="14.5703125" style="24" customWidth="1"/>
    <col min="13317" max="13317" width="19.140625" style="24" customWidth="1"/>
    <col min="13318" max="13346" width="8.42578125" style="24" customWidth="1"/>
    <col min="13347" max="13559" width="11.5703125" style="24"/>
    <col min="13560" max="13560" width="27.28515625" style="24" customWidth="1"/>
    <col min="13561" max="13561" width="13.5703125" style="24" customWidth="1"/>
    <col min="13562" max="13562" width="14.7109375" style="24" customWidth="1"/>
    <col min="13563" max="13563" width="17.7109375" style="24" customWidth="1"/>
    <col min="13564" max="13564" width="12.42578125" style="24" customWidth="1"/>
    <col min="13565" max="13566" width="14.7109375" style="24" customWidth="1"/>
    <col min="13567" max="13567" width="16.7109375" style="24" customWidth="1"/>
    <col min="13568" max="13568" width="14.5703125" style="24" customWidth="1"/>
    <col min="13569" max="13571" width="14.7109375" style="24" customWidth="1"/>
    <col min="13572" max="13572" width="14.5703125" style="24" customWidth="1"/>
    <col min="13573" max="13573" width="19.140625" style="24" customWidth="1"/>
    <col min="13574" max="13602" width="8.42578125" style="24" customWidth="1"/>
    <col min="13603" max="13815" width="11.5703125" style="24"/>
    <col min="13816" max="13816" width="27.28515625" style="24" customWidth="1"/>
    <col min="13817" max="13817" width="13.5703125" style="24" customWidth="1"/>
    <col min="13818" max="13818" width="14.7109375" style="24" customWidth="1"/>
    <col min="13819" max="13819" width="17.7109375" style="24" customWidth="1"/>
    <col min="13820" max="13820" width="12.42578125" style="24" customWidth="1"/>
    <col min="13821" max="13822" width="14.7109375" style="24" customWidth="1"/>
    <col min="13823" max="13823" width="16.7109375" style="24" customWidth="1"/>
    <col min="13824" max="13824" width="14.5703125" style="24" customWidth="1"/>
    <col min="13825" max="13827" width="14.7109375" style="24" customWidth="1"/>
    <col min="13828" max="13828" width="14.5703125" style="24" customWidth="1"/>
    <col min="13829" max="13829" width="19.140625" style="24" customWidth="1"/>
    <col min="13830" max="13858" width="8.42578125" style="24" customWidth="1"/>
    <col min="13859" max="14071" width="11.5703125" style="24"/>
    <col min="14072" max="14072" width="27.28515625" style="24" customWidth="1"/>
    <col min="14073" max="14073" width="13.5703125" style="24" customWidth="1"/>
    <col min="14074" max="14074" width="14.7109375" style="24" customWidth="1"/>
    <col min="14075" max="14075" width="17.7109375" style="24" customWidth="1"/>
    <col min="14076" max="14076" width="12.42578125" style="24" customWidth="1"/>
    <col min="14077" max="14078" width="14.7109375" style="24" customWidth="1"/>
    <col min="14079" max="14079" width="16.7109375" style="24" customWidth="1"/>
    <col min="14080" max="14080" width="14.5703125" style="24" customWidth="1"/>
    <col min="14081" max="14083" width="14.7109375" style="24" customWidth="1"/>
    <col min="14084" max="14084" width="14.5703125" style="24" customWidth="1"/>
    <col min="14085" max="14085" width="19.140625" style="24" customWidth="1"/>
    <col min="14086" max="14114" width="8.42578125" style="24" customWidth="1"/>
    <col min="14115" max="14327" width="11.5703125" style="24"/>
    <col min="14328" max="14328" width="27.28515625" style="24" customWidth="1"/>
    <col min="14329" max="14329" width="13.5703125" style="24" customWidth="1"/>
    <col min="14330" max="14330" width="14.7109375" style="24" customWidth="1"/>
    <col min="14331" max="14331" width="17.7109375" style="24" customWidth="1"/>
    <col min="14332" max="14332" width="12.42578125" style="24" customWidth="1"/>
    <col min="14333" max="14334" width="14.7109375" style="24" customWidth="1"/>
    <col min="14335" max="14335" width="16.7109375" style="24" customWidth="1"/>
    <col min="14336" max="14336" width="14.5703125" style="24" customWidth="1"/>
    <col min="14337" max="14339" width="14.7109375" style="24" customWidth="1"/>
    <col min="14340" max="14340" width="14.5703125" style="24" customWidth="1"/>
    <col min="14341" max="14341" width="19.140625" style="24" customWidth="1"/>
    <col min="14342" max="14370" width="8.42578125" style="24" customWidth="1"/>
    <col min="14371" max="14583" width="11.5703125" style="24"/>
    <col min="14584" max="14584" width="27.28515625" style="24" customWidth="1"/>
    <col min="14585" max="14585" width="13.5703125" style="24" customWidth="1"/>
    <col min="14586" max="14586" width="14.7109375" style="24" customWidth="1"/>
    <col min="14587" max="14587" width="17.7109375" style="24" customWidth="1"/>
    <col min="14588" max="14588" width="12.42578125" style="24" customWidth="1"/>
    <col min="14589" max="14590" width="14.7109375" style="24" customWidth="1"/>
    <col min="14591" max="14591" width="16.7109375" style="24" customWidth="1"/>
    <col min="14592" max="14592" width="14.5703125" style="24" customWidth="1"/>
    <col min="14593" max="14595" width="14.7109375" style="24" customWidth="1"/>
    <col min="14596" max="14596" width="14.5703125" style="24" customWidth="1"/>
    <col min="14597" max="14597" width="19.140625" style="24" customWidth="1"/>
    <col min="14598" max="14626" width="8.42578125" style="24" customWidth="1"/>
    <col min="14627" max="14839" width="11.5703125" style="24"/>
    <col min="14840" max="14840" width="27.28515625" style="24" customWidth="1"/>
    <col min="14841" max="14841" width="13.5703125" style="24" customWidth="1"/>
    <col min="14842" max="14842" width="14.7109375" style="24" customWidth="1"/>
    <col min="14843" max="14843" width="17.7109375" style="24" customWidth="1"/>
    <col min="14844" max="14844" width="12.42578125" style="24" customWidth="1"/>
    <col min="14845" max="14846" width="14.7109375" style="24" customWidth="1"/>
    <col min="14847" max="14847" width="16.7109375" style="24" customWidth="1"/>
    <col min="14848" max="14848" width="14.5703125" style="24" customWidth="1"/>
    <col min="14849" max="14851" width="14.7109375" style="24" customWidth="1"/>
    <col min="14852" max="14852" width="14.5703125" style="24" customWidth="1"/>
    <col min="14853" max="14853" width="19.140625" style="24" customWidth="1"/>
    <col min="14854" max="14882" width="8.42578125" style="24" customWidth="1"/>
    <col min="14883" max="15095" width="11.5703125" style="24"/>
    <col min="15096" max="15096" width="27.28515625" style="24" customWidth="1"/>
    <col min="15097" max="15097" width="13.5703125" style="24" customWidth="1"/>
    <col min="15098" max="15098" width="14.7109375" style="24" customWidth="1"/>
    <col min="15099" max="15099" width="17.7109375" style="24" customWidth="1"/>
    <col min="15100" max="15100" width="12.42578125" style="24" customWidth="1"/>
    <col min="15101" max="15102" width="14.7109375" style="24" customWidth="1"/>
    <col min="15103" max="15103" width="16.7109375" style="24" customWidth="1"/>
    <col min="15104" max="15104" width="14.5703125" style="24" customWidth="1"/>
    <col min="15105" max="15107" width="14.7109375" style="24" customWidth="1"/>
    <col min="15108" max="15108" width="14.5703125" style="24" customWidth="1"/>
    <col min="15109" max="15109" width="19.140625" style="24" customWidth="1"/>
    <col min="15110" max="15138" width="8.42578125" style="24" customWidth="1"/>
    <col min="15139" max="15351" width="11.5703125" style="24"/>
    <col min="15352" max="15352" width="27.28515625" style="24" customWidth="1"/>
    <col min="15353" max="15353" width="13.5703125" style="24" customWidth="1"/>
    <col min="15354" max="15354" width="14.7109375" style="24" customWidth="1"/>
    <col min="15355" max="15355" width="17.7109375" style="24" customWidth="1"/>
    <col min="15356" max="15356" width="12.42578125" style="24" customWidth="1"/>
    <col min="15357" max="15358" width="14.7109375" style="24" customWidth="1"/>
    <col min="15359" max="15359" width="16.7109375" style="24" customWidth="1"/>
    <col min="15360" max="15360" width="14.5703125" style="24" customWidth="1"/>
    <col min="15361" max="15363" width="14.7109375" style="24" customWidth="1"/>
    <col min="15364" max="15364" width="14.5703125" style="24" customWidth="1"/>
    <col min="15365" max="15365" width="19.140625" style="24" customWidth="1"/>
    <col min="15366" max="15394" width="8.42578125" style="24" customWidth="1"/>
    <col min="15395" max="15607" width="11.5703125" style="24"/>
    <col min="15608" max="15608" width="27.28515625" style="24" customWidth="1"/>
    <col min="15609" max="15609" width="13.5703125" style="24" customWidth="1"/>
    <col min="15610" max="15610" width="14.7109375" style="24" customWidth="1"/>
    <col min="15611" max="15611" width="17.7109375" style="24" customWidth="1"/>
    <col min="15612" max="15612" width="12.42578125" style="24" customWidth="1"/>
    <col min="15613" max="15614" width="14.7109375" style="24" customWidth="1"/>
    <col min="15615" max="15615" width="16.7109375" style="24" customWidth="1"/>
    <col min="15616" max="15616" width="14.5703125" style="24" customWidth="1"/>
    <col min="15617" max="15619" width="14.7109375" style="24" customWidth="1"/>
    <col min="15620" max="15620" width="14.5703125" style="24" customWidth="1"/>
    <col min="15621" max="15621" width="19.140625" style="24" customWidth="1"/>
    <col min="15622" max="15650" width="8.42578125" style="24" customWidth="1"/>
    <col min="15651" max="15863" width="11.5703125" style="24"/>
    <col min="15864" max="15864" width="27.28515625" style="24" customWidth="1"/>
    <col min="15865" max="15865" width="13.5703125" style="24" customWidth="1"/>
    <col min="15866" max="15866" width="14.7109375" style="24" customWidth="1"/>
    <col min="15867" max="15867" width="17.7109375" style="24" customWidth="1"/>
    <col min="15868" max="15868" width="12.42578125" style="24" customWidth="1"/>
    <col min="15869" max="15870" width="14.7109375" style="24" customWidth="1"/>
    <col min="15871" max="15871" width="16.7109375" style="24" customWidth="1"/>
    <col min="15872" max="15872" width="14.5703125" style="24" customWidth="1"/>
    <col min="15873" max="15875" width="14.7109375" style="24" customWidth="1"/>
    <col min="15876" max="15876" width="14.5703125" style="24" customWidth="1"/>
    <col min="15877" max="15877" width="19.140625" style="24" customWidth="1"/>
    <col min="15878" max="15906" width="8.42578125" style="24" customWidth="1"/>
    <col min="15907" max="16119" width="11.5703125" style="24"/>
    <col min="16120" max="16120" width="27.28515625" style="24" customWidth="1"/>
    <col min="16121" max="16121" width="13.5703125" style="24" customWidth="1"/>
    <col min="16122" max="16122" width="14.7109375" style="24" customWidth="1"/>
    <col min="16123" max="16123" width="17.7109375" style="24" customWidth="1"/>
    <col min="16124" max="16124" width="12.42578125" style="24" customWidth="1"/>
    <col min="16125" max="16126" width="14.7109375" style="24" customWidth="1"/>
    <col min="16127" max="16127" width="16.7109375" style="24" customWidth="1"/>
    <col min="16128" max="16128" width="14.5703125" style="24" customWidth="1"/>
    <col min="16129" max="16131" width="14.7109375" style="24" customWidth="1"/>
    <col min="16132" max="16132" width="14.5703125" style="24" customWidth="1"/>
    <col min="16133" max="16133" width="19.140625" style="24" customWidth="1"/>
    <col min="16134" max="16162" width="8.42578125" style="24" customWidth="1"/>
    <col min="16163" max="16384" width="11.5703125" style="24"/>
  </cols>
  <sheetData>
    <row r="1" spans="1:28" ht="14.25" thickBot="1" x14ac:dyDescent="0.3"/>
    <row r="2" spans="1:28" ht="30" customHeight="1" thickBot="1" x14ac:dyDescent="0.35">
      <c r="A2" s="6" t="s">
        <v>1</v>
      </c>
      <c r="B2" s="134" t="s">
        <v>51</v>
      </c>
      <c r="C2" s="135"/>
      <c r="D2" s="136"/>
      <c r="E2" s="7"/>
    </row>
    <row r="3" spans="1:28" ht="32.25" customHeight="1" x14ac:dyDescent="0.25">
      <c r="A3" s="27" t="s">
        <v>17</v>
      </c>
      <c r="B3" s="137"/>
      <c r="C3" s="137"/>
      <c r="D3" s="137"/>
      <c r="E3" s="101"/>
    </row>
    <row r="4" spans="1:28" ht="66" customHeight="1" x14ac:dyDescent="0.25">
      <c r="A4" s="96" t="s">
        <v>48</v>
      </c>
      <c r="B4" s="97" t="s">
        <v>16</v>
      </c>
      <c r="C4" s="97" t="s">
        <v>47</v>
      </c>
      <c r="D4" s="97" t="s">
        <v>14</v>
      </c>
      <c r="E4" s="97" t="s">
        <v>10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40.9" customHeight="1" x14ac:dyDescent="0.25">
      <c r="A5" s="98" t="s">
        <v>49</v>
      </c>
      <c r="B5" s="99">
        <f>'UEMO LE TIMONIER'!D$39+'UEMO LE TIMONIER'!H$39+'UEMO LE TIMONIER'!L$39</f>
        <v>0</v>
      </c>
      <c r="C5" s="99">
        <f>'UEMO LE TIMONIER'!E$39+'UEMO LE TIMONIER'!I$39+'UEMO LE TIMONIER'!M$39</f>
        <v>0</v>
      </c>
      <c r="D5" s="99">
        <f>'UEMO LE TIMONIER'!B$45</f>
        <v>0</v>
      </c>
      <c r="E5" s="99">
        <f>C5+D5</f>
        <v>0</v>
      </c>
    </row>
    <row r="6" spans="1:28" ht="40.9" customHeight="1" x14ac:dyDescent="0.25">
      <c r="A6" s="98" t="s">
        <v>56</v>
      </c>
      <c r="B6" s="99">
        <f>'UEMO LE GARLABAN'!D38+'UEMO LE GARLABAN'!H38+'UEMO LE GARLABAN'!L38</f>
        <v>0</v>
      </c>
      <c r="C6" s="99">
        <f>'UEMO LE GARLABAN'!E38+'UEMO LE GARLABAN'!I38+'UEMO LE GARLABAN'!M38</f>
        <v>0</v>
      </c>
      <c r="D6" s="99">
        <f>'UEMO LE GARLABAN'!F38+'UEMO LE GARLABAN'!J38+'UEMO LE GARLABAN'!N38</f>
        <v>0</v>
      </c>
      <c r="E6" s="99">
        <f>'UEMO LE GARLABAN'!G38+'UEMO LE GARLABAN'!K38+'UEMO LE GARLABAN'!O38</f>
        <v>0</v>
      </c>
    </row>
    <row r="7" spans="1:28" ht="40.9" customHeight="1" x14ac:dyDescent="0.25">
      <c r="A7" s="98" t="s">
        <v>57</v>
      </c>
      <c r="B7" s="99">
        <f>'UEMO LE GARLABAN'!D39+'UEMO LE GARLABAN'!H39+'UEMO LE GARLABAN'!L39</f>
        <v>0</v>
      </c>
      <c r="C7" s="99">
        <f>'UEMO LE GARLABAN'!E$39+'UEMO LE GARLABAN'!I$39+'UEMO LE GARLABAN'!M$39</f>
        <v>0</v>
      </c>
      <c r="D7" s="99">
        <f>'UEMO LE GARLABAN'!B$45</f>
        <v>0</v>
      </c>
      <c r="E7" s="99">
        <f t="shared" ref="E7" si="0">C7+D7</f>
        <v>0</v>
      </c>
    </row>
    <row r="8" spans="1:28" ht="54.75" customHeight="1" x14ac:dyDescent="0.25">
      <c r="A8" s="138" t="s">
        <v>15</v>
      </c>
      <c r="B8" s="139"/>
      <c r="C8" s="139"/>
      <c r="D8" s="140"/>
      <c r="E8" s="100">
        <f>SUM(E5:E7)</f>
        <v>0</v>
      </c>
    </row>
    <row r="10" spans="1:28" s="5" customFormat="1" ht="15.75" x14ac:dyDescent="0.25">
      <c r="A10" s="28"/>
    </row>
    <row r="11" spans="1:28" s="5" customFormat="1" ht="15.75" x14ac:dyDescent="0.25">
      <c r="A11" s="28"/>
    </row>
    <row r="12" spans="1:28" s="5" customFormat="1" ht="15.75" x14ac:dyDescent="0.25">
      <c r="A12" s="28"/>
    </row>
    <row r="13" spans="1:28" s="5" customFormat="1" ht="15.75" x14ac:dyDescent="0.25">
      <c r="A13" s="28"/>
    </row>
    <row r="14" spans="1:28" s="5" customFormat="1" ht="15.75" x14ac:dyDescent="0.25">
      <c r="A14" s="28"/>
    </row>
    <row r="15" spans="1:28" s="5" customFormat="1" ht="15.75" x14ac:dyDescent="0.25">
      <c r="A15" s="28"/>
    </row>
    <row r="16" spans="1:28" s="5" customFormat="1" ht="15.75" x14ac:dyDescent="0.25">
      <c r="A16" s="28"/>
    </row>
    <row r="17" spans="1:7" s="5" customFormat="1" ht="15.75" x14ac:dyDescent="0.25">
      <c r="A17" s="28"/>
    </row>
    <row r="18" spans="1:7" s="5" customFormat="1" ht="15.75" x14ac:dyDescent="0.25">
      <c r="A18" s="28"/>
    </row>
    <row r="19" spans="1:7" s="5" customFormat="1" ht="15.75" x14ac:dyDescent="0.25">
      <c r="A19" s="28"/>
    </row>
    <row r="20" spans="1:7" s="5" customFormat="1" ht="15.75" x14ac:dyDescent="0.25">
      <c r="A20" s="28"/>
    </row>
    <row r="21" spans="1:7" s="5" customFormat="1" ht="15.75" x14ac:dyDescent="0.25">
      <c r="A21" s="28"/>
    </row>
    <row r="22" spans="1:7" s="5" customFormat="1" ht="15.75" x14ac:dyDescent="0.25">
      <c r="A22" s="28"/>
    </row>
    <row r="23" spans="1:7" s="5" customFormat="1" ht="15.75" x14ac:dyDescent="0.25">
      <c r="A23" s="28"/>
      <c r="G23" s="3"/>
    </row>
    <row r="24" spans="1:7" s="5" customFormat="1" ht="15.75" x14ac:dyDescent="0.25">
      <c r="A24" s="28"/>
    </row>
    <row r="25" spans="1:7" s="5" customFormat="1" ht="15.75" x14ac:dyDescent="0.25">
      <c r="A25" s="28"/>
    </row>
    <row r="26" spans="1:7" s="5" customFormat="1" ht="15.75" x14ac:dyDescent="0.25">
      <c r="A26" s="28"/>
    </row>
    <row r="27" spans="1:7" s="5" customFormat="1" ht="15.75" x14ac:dyDescent="0.25">
      <c r="A27" s="28"/>
    </row>
    <row r="28" spans="1:7" s="5" customFormat="1" ht="15.75" x14ac:dyDescent="0.25">
      <c r="A28" s="28"/>
    </row>
    <row r="29" spans="1:7" s="5" customFormat="1" ht="15.75" x14ac:dyDescent="0.25">
      <c r="A29" s="28"/>
    </row>
    <row r="30" spans="1:7" s="5" customFormat="1" ht="15.75" x14ac:dyDescent="0.25">
      <c r="A30" s="28"/>
    </row>
    <row r="31" spans="1:7" s="5" customFormat="1" ht="15.75" x14ac:dyDescent="0.25">
      <c r="A31" s="28"/>
    </row>
    <row r="32" spans="1:7" s="5" customFormat="1" ht="15.75" x14ac:dyDescent="0.25">
      <c r="A32" s="28"/>
    </row>
    <row r="33" spans="1:1" s="5" customFormat="1" ht="15.75" x14ac:dyDescent="0.25">
      <c r="A33" s="28"/>
    </row>
    <row r="34" spans="1:1" s="5" customFormat="1" ht="15.75" x14ac:dyDescent="0.25">
      <c r="A34" s="28"/>
    </row>
    <row r="35" spans="1:1" s="5" customFormat="1" ht="15.75" x14ac:dyDescent="0.25">
      <c r="A35" s="28"/>
    </row>
    <row r="36" spans="1:1" s="5" customFormat="1" ht="15.75" x14ac:dyDescent="0.25">
      <c r="A36" s="28"/>
    </row>
    <row r="37" spans="1:1" s="5" customFormat="1" ht="15.75" x14ac:dyDescent="0.25">
      <c r="A37" s="28"/>
    </row>
    <row r="38" spans="1:1" s="5" customFormat="1" ht="15.75" x14ac:dyDescent="0.25">
      <c r="A38" s="28"/>
    </row>
    <row r="39" spans="1:1" s="5" customFormat="1" ht="15.75" x14ac:dyDescent="0.25">
      <c r="A39" s="28"/>
    </row>
    <row r="40" spans="1:1" s="5" customFormat="1" ht="15.75" x14ac:dyDescent="0.25">
      <c r="A40" s="28"/>
    </row>
    <row r="41" spans="1:1" s="5" customFormat="1" ht="15.75" x14ac:dyDescent="0.25">
      <c r="A41" s="28"/>
    </row>
    <row r="42" spans="1:1" s="5" customFormat="1" ht="15.75" x14ac:dyDescent="0.25">
      <c r="A42" s="28"/>
    </row>
    <row r="43" spans="1:1" s="5" customFormat="1" ht="15.75" x14ac:dyDescent="0.25">
      <c r="A43" s="28"/>
    </row>
    <row r="44" spans="1:1" s="5" customFormat="1" ht="15.75" x14ac:dyDescent="0.25">
      <c r="A44" s="28"/>
    </row>
    <row r="45" spans="1:1" s="5" customFormat="1" ht="15.75" x14ac:dyDescent="0.25">
      <c r="A45" s="28"/>
    </row>
    <row r="46" spans="1:1" s="5" customFormat="1" ht="15.75" x14ac:dyDescent="0.25">
      <c r="A46" s="28"/>
    </row>
    <row r="47" spans="1:1" s="5" customFormat="1" ht="15.75" x14ac:dyDescent="0.25">
      <c r="A47" s="28"/>
    </row>
    <row r="48" spans="1:1" s="5" customFormat="1" ht="15.75" x14ac:dyDescent="0.25">
      <c r="A48" s="28"/>
    </row>
    <row r="49" spans="1:1" s="5" customFormat="1" ht="15.75" x14ac:dyDescent="0.25">
      <c r="A49" s="28"/>
    </row>
    <row r="50" spans="1:1" s="5" customFormat="1" ht="15.75" x14ac:dyDescent="0.25">
      <c r="A50" s="28"/>
    </row>
    <row r="51" spans="1:1" s="5" customFormat="1" ht="15.75" x14ac:dyDescent="0.25">
      <c r="A51" s="28"/>
    </row>
    <row r="52" spans="1:1" s="5" customFormat="1" ht="15.75" x14ac:dyDescent="0.25">
      <c r="A52" s="28"/>
    </row>
    <row r="53" spans="1:1" s="5" customFormat="1" ht="15.75" x14ac:dyDescent="0.25">
      <c r="A53" s="28"/>
    </row>
    <row r="54" spans="1:1" s="5" customFormat="1" ht="15.75" x14ac:dyDescent="0.25">
      <c r="A54" s="28"/>
    </row>
    <row r="55" spans="1:1" s="5" customFormat="1" ht="15.75" x14ac:dyDescent="0.25">
      <c r="A55" s="28"/>
    </row>
    <row r="56" spans="1:1" s="5" customFormat="1" ht="15.75" x14ac:dyDescent="0.25">
      <c r="A56" s="28"/>
    </row>
    <row r="57" spans="1:1" s="5" customFormat="1" ht="15.75" x14ac:dyDescent="0.25">
      <c r="A57" s="28"/>
    </row>
    <row r="58" spans="1:1" s="5" customFormat="1" ht="15.75" x14ac:dyDescent="0.25">
      <c r="A58" s="28"/>
    </row>
    <row r="59" spans="1:1" s="5" customFormat="1" ht="15.75" x14ac:dyDescent="0.25">
      <c r="A59" s="28"/>
    </row>
    <row r="60" spans="1:1" s="5" customFormat="1" ht="15.75" x14ac:dyDescent="0.25">
      <c r="A60" s="28"/>
    </row>
    <row r="61" spans="1:1" s="5" customFormat="1" ht="15.75" x14ac:dyDescent="0.25">
      <c r="A61" s="28"/>
    </row>
    <row r="62" spans="1:1" s="5" customFormat="1" ht="15.75" x14ac:dyDescent="0.25">
      <c r="A62" s="28"/>
    </row>
    <row r="63" spans="1:1" s="5" customFormat="1" ht="15.75" x14ac:dyDescent="0.25">
      <c r="A63" s="28"/>
    </row>
    <row r="64" spans="1:1" s="5" customFormat="1" ht="15.75" x14ac:dyDescent="0.25">
      <c r="A64" s="28"/>
    </row>
    <row r="65" spans="1:1" s="5" customFormat="1" ht="15.75" x14ac:dyDescent="0.25">
      <c r="A65" s="28"/>
    </row>
    <row r="66" spans="1:1" s="5" customFormat="1" ht="15.75" x14ac:dyDescent="0.25">
      <c r="A66" s="28"/>
    </row>
    <row r="67" spans="1:1" s="5" customFormat="1" ht="15.75" x14ac:dyDescent="0.25">
      <c r="A67" s="28"/>
    </row>
    <row r="68" spans="1:1" s="5" customFormat="1" ht="15.75" x14ac:dyDescent="0.25">
      <c r="A68" s="28"/>
    </row>
    <row r="69" spans="1:1" s="5" customFormat="1" ht="15.75" x14ac:dyDescent="0.25">
      <c r="A69" s="28"/>
    </row>
    <row r="70" spans="1:1" s="5" customFormat="1" ht="15.75" x14ac:dyDescent="0.25">
      <c r="A70" s="28"/>
    </row>
    <row r="71" spans="1:1" s="5" customFormat="1" ht="15.75" x14ac:dyDescent="0.25">
      <c r="A71" s="28"/>
    </row>
    <row r="72" spans="1:1" s="5" customFormat="1" ht="15.75" x14ac:dyDescent="0.25">
      <c r="A72" s="28"/>
    </row>
    <row r="73" spans="1:1" s="5" customFormat="1" ht="15.75" x14ac:dyDescent="0.25">
      <c r="A73" s="28"/>
    </row>
    <row r="74" spans="1:1" s="5" customFormat="1" ht="15.75" x14ac:dyDescent="0.25">
      <c r="A74" s="28"/>
    </row>
    <row r="75" spans="1:1" s="5" customFormat="1" ht="15.75" x14ac:dyDescent="0.25">
      <c r="A75" s="28"/>
    </row>
    <row r="76" spans="1:1" s="5" customFormat="1" ht="15.75" x14ac:dyDescent="0.25">
      <c r="A76" s="28"/>
    </row>
    <row r="77" spans="1:1" s="5" customFormat="1" ht="15.75" x14ac:dyDescent="0.25">
      <c r="A77" s="28"/>
    </row>
    <row r="78" spans="1:1" s="5" customFormat="1" ht="15.75" x14ac:dyDescent="0.25">
      <c r="A78" s="28"/>
    </row>
    <row r="79" spans="1:1" s="5" customFormat="1" ht="15.75" x14ac:dyDescent="0.25">
      <c r="A79" s="28"/>
    </row>
    <row r="80" spans="1:1" s="5" customFormat="1" ht="15.75" x14ac:dyDescent="0.25">
      <c r="A80" s="28"/>
    </row>
    <row r="81" spans="1:1" s="5" customFormat="1" ht="15.75" x14ac:dyDescent="0.25">
      <c r="A81" s="28"/>
    </row>
    <row r="82" spans="1:1" s="5" customFormat="1" ht="15.75" x14ac:dyDescent="0.25">
      <c r="A82" s="28"/>
    </row>
    <row r="83" spans="1:1" s="5" customFormat="1" ht="15.75" x14ac:dyDescent="0.25">
      <c r="A83" s="28"/>
    </row>
    <row r="84" spans="1:1" s="5" customFormat="1" ht="15.75" x14ac:dyDescent="0.25">
      <c r="A84" s="28"/>
    </row>
    <row r="85" spans="1:1" s="5" customFormat="1" ht="15.75" x14ac:dyDescent="0.25">
      <c r="A85" s="28"/>
    </row>
    <row r="86" spans="1:1" s="5" customFormat="1" ht="15.75" x14ac:dyDescent="0.25">
      <c r="A86" s="28"/>
    </row>
    <row r="87" spans="1:1" s="5" customFormat="1" ht="15.75" x14ac:dyDescent="0.25">
      <c r="A87" s="28"/>
    </row>
    <row r="88" spans="1:1" s="5" customFormat="1" ht="15.75" x14ac:dyDescent="0.25">
      <c r="A88" s="28"/>
    </row>
    <row r="89" spans="1:1" s="5" customFormat="1" ht="15.75" x14ac:dyDescent="0.25">
      <c r="A89" s="28"/>
    </row>
    <row r="90" spans="1:1" s="5" customFormat="1" ht="15.75" x14ac:dyDescent="0.25">
      <c r="A90" s="28"/>
    </row>
    <row r="91" spans="1:1" s="5" customFormat="1" ht="15.75" x14ac:dyDescent="0.25">
      <c r="A91" s="28"/>
    </row>
    <row r="92" spans="1:1" s="5" customFormat="1" ht="15.75" x14ac:dyDescent="0.25">
      <c r="A92" s="28"/>
    </row>
    <row r="93" spans="1:1" s="5" customFormat="1" ht="15.75" x14ac:dyDescent="0.25">
      <c r="A93" s="28"/>
    </row>
    <row r="94" spans="1:1" s="5" customFormat="1" ht="15.75" x14ac:dyDescent="0.25">
      <c r="A94" s="28"/>
    </row>
    <row r="95" spans="1:1" s="5" customFormat="1" ht="15.75" x14ac:dyDescent="0.25">
      <c r="A95" s="28"/>
    </row>
    <row r="96" spans="1:1" s="5" customFormat="1" ht="15.75" x14ac:dyDescent="0.25">
      <c r="A96" s="28"/>
    </row>
    <row r="97" spans="1:1" s="5" customFormat="1" ht="15.75" x14ac:dyDescent="0.25">
      <c r="A97" s="28"/>
    </row>
    <row r="98" spans="1:1" s="5" customFormat="1" ht="15.75" x14ac:dyDescent="0.25">
      <c r="A98" s="28"/>
    </row>
    <row r="99" spans="1:1" s="5" customFormat="1" ht="15.75" x14ac:dyDescent="0.25">
      <c r="A99" s="28"/>
    </row>
    <row r="100" spans="1:1" s="5" customFormat="1" ht="15.75" x14ac:dyDescent="0.25">
      <c r="A100" s="28"/>
    </row>
    <row r="101" spans="1:1" s="5" customFormat="1" ht="15.75" x14ac:dyDescent="0.25">
      <c r="A101" s="28"/>
    </row>
  </sheetData>
  <mergeCells count="3">
    <mergeCell ref="B2:D2"/>
    <mergeCell ref="B3:D3"/>
    <mergeCell ref="A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M45"/>
  <sheetViews>
    <sheetView topLeftCell="B1" zoomScaleNormal="100" workbookViewId="0">
      <selection activeCell="C2" sqref="C2"/>
    </sheetView>
  </sheetViews>
  <sheetFormatPr baseColWidth="10" defaultColWidth="11.42578125" defaultRowHeight="15.75" x14ac:dyDescent="0.3"/>
  <cols>
    <col min="1" max="1" width="39.7109375" style="1" customWidth="1"/>
    <col min="2" max="2" width="27.7109375" style="1" customWidth="1"/>
    <col min="3" max="3" width="14" style="1" customWidth="1"/>
    <col min="4" max="4" width="14.85546875" style="1" customWidth="1"/>
    <col min="5" max="5" width="14" style="1" customWidth="1"/>
    <col min="6" max="6" width="27.7109375" style="1" customWidth="1"/>
    <col min="7" max="9" width="11.42578125" style="1"/>
    <col min="10" max="10" width="27.7109375" style="1" customWidth="1"/>
    <col min="11" max="12" width="11.42578125" style="1"/>
    <col min="13" max="13" width="11.42578125" style="1" customWidth="1"/>
    <col min="14" max="16384" width="11.42578125" style="1"/>
  </cols>
  <sheetData>
    <row r="1" spans="1:13" ht="48.75" customHeight="1" thickBot="1" x14ac:dyDescent="0.35">
      <c r="A1" s="111" t="s">
        <v>0</v>
      </c>
      <c r="B1" s="113"/>
      <c r="C1" s="119" t="s">
        <v>58</v>
      </c>
      <c r="D1" s="120"/>
      <c r="E1" s="120"/>
      <c r="F1" s="120"/>
      <c r="G1" s="120"/>
      <c r="H1" s="121"/>
      <c r="I1" s="111" t="s">
        <v>19</v>
      </c>
      <c r="J1" s="112"/>
      <c r="K1" s="112"/>
      <c r="L1" s="112"/>
      <c r="M1" s="113"/>
    </row>
    <row r="2" spans="1:13" ht="6.75" customHeight="1" thickBot="1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9" customHeight="1" thickBot="1" x14ac:dyDescent="0.35">
      <c r="A3" s="6" t="s">
        <v>1</v>
      </c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6.75" customHeight="1" thickBot="1" x14ac:dyDescent="0.35">
      <c r="A4" s="4"/>
      <c r="B4" s="8"/>
      <c r="C4" s="5"/>
      <c r="D4" s="7"/>
      <c r="E4" s="7"/>
      <c r="F4" s="7"/>
      <c r="G4" s="7"/>
      <c r="H4" s="7"/>
      <c r="I4" s="7"/>
      <c r="J4" s="5"/>
      <c r="K4" s="5"/>
      <c r="L4" s="5"/>
      <c r="M4" s="5"/>
    </row>
    <row r="5" spans="1:13" ht="20.25" customHeight="1" thickBot="1" x14ac:dyDescent="0.35">
      <c r="A5" s="36"/>
      <c r="B5" s="122" t="s">
        <v>2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 ht="19.5" customHeight="1" thickBot="1" x14ac:dyDescent="0.35">
      <c r="A6" s="9"/>
      <c r="B6" s="123" t="s">
        <v>3</v>
      </c>
      <c r="C6" s="124"/>
      <c r="D6" s="124"/>
      <c r="E6" s="125"/>
      <c r="F6" s="123" t="s">
        <v>4</v>
      </c>
      <c r="G6" s="124"/>
      <c r="H6" s="124"/>
      <c r="I6" s="125"/>
      <c r="J6" s="123" t="s">
        <v>5</v>
      </c>
      <c r="K6" s="124"/>
      <c r="L6" s="124"/>
      <c r="M6" s="125"/>
    </row>
    <row r="7" spans="1:13" ht="36.75" thickBot="1" x14ac:dyDescent="0.35">
      <c r="A7" s="9"/>
      <c r="B7" s="14" t="s">
        <v>6</v>
      </c>
      <c r="C7" s="126"/>
      <c r="D7" s="127"/>
      <c r="E7" s="128"/>
      <c r="F7" s="10" t="s">
        <v>6</v>
      </c>
      <c r="G7" s="104"/>
      <c r="H7" s="105"/>
      <c r="I7" s="106"/>
      <c r="J7" s="10" t="s">
        <v>6</v>
      </c>
      <c r="K7" s="104"/>
      <c r="L7" s="105"/>
      <c r="M7" s="106"/>
    </row>
    <row r="8" spans="1:13" ht="46.5" customHeight="1" thickBot="1" x14ac:dyDescent="0.35">
      <c r="A8" s="9"/>
      <c r="B8" s="37" t="s">
        <v>34</v>
      </c>
      <c r="C8" s="114"/>
      <c r="D8" s="114"/>
      <c r="E8" s="115"/>
      <c r="F8" s="37" t="s">
        <v>34</v>
      </c>
      <c r="G8" s="116"/>
      <c r="H8" s="117"/>
      <c r="I8" s="118"/>
      <c r="J8" s="37" t="s">
        <v>34</v>
      </c>
      <c r="K8" s="116"/>
      <c r="L8" s="117"/>
      <c r="M8" s="118"/>
    </row>
    <row r="9" spans="1:13" ht="57" customHeight="1" x14ac:dyDescent="0.3">
      <c r="A9" s="42" t="s">
        <v>11</v>
      </c>
      <c r="B9" s="11" t="s">
        <v>7</v>
      </c>
      <c r="C9" s="12" t="s">
        <v>8</v>
      </c>
      <c r="D9" s="12" t="s">
        <v>9</v>
      </c>
      <c r="E9" s="13" t="s">
        <v>46</v>
      </c>
      <c r="F9" s="14" t="s">
        <v>7</v>
      </c>
      <c r="G9" s="15" t="s">
        <v>8</v>
      </c>
      <c r="H9" s="15" t="s">
        <v>9</v>
      </c>
      <c r="I9" s="13" t="s">
        <v>46</v>
      </c>
      <c r="J9" s="14" t="s">
        <v>7</v>
      </c>
      <c r="K9" s="15" t="s">
        <v>8</v>
      </c>
      <c r="L9" s="15" t="s">
        <v>9</v>
      </c>
      <c r="M9" s="13" t="s">
        <v>46</v>
      </c>
    </row>
    <row r="10" spans="1:13" ht="21" customHeight="1" x14ac:dyDescent="0.3">
      <c r="A10" s="45" t="s">
        <v>27</v>
      </c>
      <c r="B10" s="32"/>
      <c r="C10" s="33"/>
      <c r="D10" s="33"/>
      <c r="E10" s="34"/>
      <c r="F10" s="32"/>
      <c r="G10" s="33"/>
      <c r="H10" s="33"/>
      <c r="I10" s="35"/>
      <c r="J10" s="32"/>
      <c r="K10" s="33"/>
      <c r="L10" s="33"/>
      <c r="M10" s="35"/>
    </row>
    <row r="11" spans="1:13" ht="23.25" customHeight="1" x14ac:dyDescent="0.3">
      <c r="A11" s="43" t="s">
        <v>28</v>
      </c>
      <c r="B11" s="76"/>
      <c r="C11" s="77"/>
      <c r="D11" s="78">
        <f>B11*C11</f>
        <v>0</v>
      </c>
      <c r="E11" s="39">
        <f>D11*C8</f>
        <v>0</v>
      </c>
      <c r="F11" s="76"/>
      <c r="G11" s="77"/>
      <c r="H11" s="78">
        <f>F11*G11</f>
        <v>0</v>
      </c>
      <c r="I11" s="39">
        <f>H11*G8</f>
        <v>0</v>
      </c>
      <c r="J11" s="76"/>
      <c r="K11" s="77"/>
      <c r="L11" s="78">
        <f>J11*K11</f>
        <v>0</v>
      </c>
      <c r="M11" s="39">
        <f>L11*K8</f>
        <v>0</v>
      </c>
    </row>
    <row r="12" spans="1:13" ht="23.25" customHeight="1" x14ac:dyDescent="0.3">
      <c r="A12" s="43" t="s">
        <v>29</v>
      </c>
      <c r="B12" s="76"/>
      <c r="C12" s="77"/>
      <c r="D12" s="78">
        <f t="shared" ref="D12:D14" si="0">B12*C12</f>
        <v>0</v>
      </c>
      <c r="E12" s="39">
        <f>D12*C8</f>
        <v>0</v>
      </c>
      <c r="F12" s="76"/>
      <c r="G12" s="77"/>
      <c r="H12" s="78">
        <f t="shared" ref="H12:H14" si="1">F12*G12</f>
        <v>0</v>
      </c>
      <c r="I12" s="39">
        <f>H12*G8</f>
        <v>0</v>
      </c>
      <c r="J12" s="76"/>
      <c r="K12" s="77"/>
      <c r="L12" s="78">
        <f t="shared" ref="L12:L14" si="2">J12*K12</f>
        <v>0</v>
      </c>
      <c r="M12" s="39">
        <f>L12*K8</f>
        <v>0</v>
      </c>
    </row>
    <row r="13" spans="1:13" ht="23.25" customHeight="1" x14ac:dyDescent="0.3">
      <c r="A13" s="43" t="s">
        <v>30</v>
      </c>
      <c r="B13" s="76"/>
      <c r="C13" s="77"/>
      <c r="D13" s="78">
        <f t="shared" si="0"/>
        <v>0</v>
      </c>
      <c r="E13" s="39">
        <f>D13*C8</f>
        <v>0</v>
      </c>
      <c r="F13" s="76"/>
      <c r="G13" s="77"/>
      <c r="H13" s="78">
        <f t="shared" si="1"/>
        <v>0</v>
      </c>
      <c r="I13" s="39">
        <f>H13*G8</f>
        <v>0</v>
      </c>
      <c r="J13" s="76"/>
      <c r="K13" s="77"/>
      <c r="L13" s="78">
        <f t="shared" si="2"/>
        <v>0</v>
      </c>
      <c r="M13" s="39">
        <f>L13*K8</f>
        <v>0</v>
      </c>
    </row>
    <row r="14" spans="1:13" ht="23.25" customHeight="1" x14ac:dyDescent="0.3">
      <c r="A14" s="43" t="s">
        <v>31</v>
      </c>
      <c r="B14" s="76"/>
      <c r="C14" s="77"/>
      <c r="D14" s="78">
        <f t="shared" si="0"/>
        <v>0</v>
      </c>
      <c r="E14" s="39">
        <f>D14*C8</f>
        <v>0</v>
      </c>
      <c r="F14" s="76"/>
      <c r="G14" s="77"/>
      <c r="H14" s="78">
        <f t="shared" si="1"/>
        <v>0</v>
      </c>
      <c r="I14" s="39">
        <f>H14*G8</f>
        <v>0</v>
      </c>
      <c r="J14" s="76"/>
      <c r="K14" s="77"/>
      <c r="L14" s="78">
        <f t="shared" si="2"/>
        <v>0</v>
      </c>
      <c r="M14" s="39">
        <f>L14*K8</f>
        <v>0</v>
      </c>
    </row>
    <row r="15" spans="1:13" ht="23.25" customHeight="1" x14ac:dyDescent="0.3">
      <c r="A15" s="51" t="s">
        <v>35</v>
      </c>
      <c r="B15" s="52"/>
      <c r="C15" s="40"/>
      <c r="D15" s="38"/>
      <c r="E15" s="39">
        <f>(E11+E12+E13+E14)*B15</f>
        <v>0</v>
      </c>
      <c r="F15" s="52"/>
      <c r="G15" s="40"/>
      <c r="H15" s="38"/>
      <c r="I15" s="39">
        <f>(I11+I12+I13+I14)*F15</f>
        <v>0</v>
      </c>
      <c r="J15" s="52"/>
      <c r="K15" s="40"/>
      <c r="L15" s="38"/>
      <c r="M15" s="39">
        <f>(M11+M12+M13+M14)*J15</f>
        <v>0</v>
      </c>
    </row>
    <row r="16" spans="1:13" ht="20.25" customHeight="1" x14ac:dyDescent="0.3">
      <c r="A16" s="61" t="s">
        <v>36</v>
      </c>
      <c r="B16" s="81">
        <f>B11+B12+B13+B14</f>
        <v>0</v>
      </c>
      <c r="C16" s="80">
        <f>SUM(C11:C14)</f>
        <v>0</v>
      </c>
      <c r="D16" s="82">
        <f>SUM(D11:D14)</f>
        <v>0</v>
      </c>
      <c r="E16" s="83">
        <f>SUM(E11:E15)</f>
        <v>0</v>
      </c>
      <c r="F16" s="79">
        <f>F11+F12+F13+F14</f>
        <v>0</v>
      </c>
      <c r="G16" s="80">
        <f>SUM(G11:G14)</f>
        <v>0</v>
      </c>
      <c r="H16" s="80">
        <f>SUM(H11:H14)</f>
        <v>0</v>
      </c>
      <c r="I16" s="57">
        <f>SUM(I11:I15)</f>
        <v>0</v>
      </c>
      <c r="J16" s="79">
        <f>J11+J12+J13+J14</f>
        <v>0</v>
      </c>
      <c r="K16" s="80">
        <f>SUM(K11:K14)</f>
        <v>0</v>
      </c>
      <c r="L16" s="80">
        <f>SUM(L11:L14)</f>
        <v>0</v>
      </c>
      <c r="M16" s="57">
        <f>SUM(M11:M15)</f>
        <v>0</v>
      </c>
    </row>
    <row r="17" spans="1:13" ht="21.75" customHeight="1" x14ac:dyDescent="0.3">
      <c r="A17" s="45" t="s">
        <v>32</v>
      </c>
      <c r="B17" s="32"/>
      <c r="C17" s="33"/>
      <c r="D17" s="50"/>
      <c r="E17" s="34"/>
      <c r="F17" s="32"/>
      <c r="G17" s="33"/>
      <c r="H17" s="33"/>
      <c r="I17" s="35"/>
      <c r="J17" s="32"/>
      <c r="K17" s="33"/>
      <c r="L17" s="33"/>
      <c r="M17" s="35"/>
    </row>
    <row r="18" spans="1:13" ht="19.5" customHeight="1" x14ac:dyDescent="0.3">
      <c r="A18" s="46" t="s">
        <v>21</v>
      </c>
      <c r="B18" s="47"/>
      <c r="C18" s="48"/>
      <c r="D18" s="48"/>
      <c r="E18" s="49"/>
      <c r="F18" s="47"/>
      <c r="G18" s="48"/>
      <c r="H18" s="48"/>
      <c r="I18" s="49"/>
      <c r="J18" s="47"/>
      <c r="K18" s="48"/>
      <c r="L18" s="48"/>
      <c r="M18" s="49"/>
    </row>
    <row r="19" spans="1:13" ht="19.5" customHeight="1" x14ac:dyDescent="0.3">
      <c r="A19" s="43" t="s">
        <v>22</v>
      </c>
      <c r="B19" s="76"/>
      <c r="C19" s="77"/>
      <c r="D19" s="78">
        <f>B19*C19</f>
        <v>0</v>
      </c>
      <c r="E19" s="39">
        <f>D19*C8</f>
        <v>0</v>
      </c>
      <c r="F19" s="76"/>
      <c r="G19" s="77"/>
      <c r="H19" s="78">
        <f>F19*G19</f>
        <v>0</v>
      </c>
      <c r="I19" s="39">
        <f>H19*G8</f>
        <v>0</v>
      </c>
      <c r="J19" s="76"/>
      <c r="K19" s="77"/>
      <c r="L19" s="78">
        <f>J19*K19</f>
        <v>0</v>
      </c>
      <c r="M19" s="39">
        <f>L19*K8</f>
        <v>0</v>
      </c>
    </row>
    <row r="20" spans="1:13" ht="19.5" customHeight="1" x14ac:dyDescent="0.3">
      <c r="A20" s="44" t="s">
        <v>23</v>
      </c>
      <c r="B20" s="76"/>
      <c r="C20" s="77"/>
      <c r="D20" s="78">
        <f t="shared" ref="D20:D21" si="3">B20*C20</f>
        <v>0</v>
      </c>
      <c r="E20" s="39">
        <f>D20*C8</f>
        <v>0</v>
      </c>
      <c r="F20" s="76"/>
      <c r="G20" s="77"/>
      <c r="H20" s="78">
        <f t="shared" ref="H20:H21" si="4">F20*G20</f>
        <v>0</v>
      </c>
      <c r="I20" s="39">
        <f>H20*G8</f>
        <v>0</v>
      </c>
      <c r="J20" s="76"/>
      <c r="K20" s="77"/>
      <c r="L20" s="78">
        <f t="shared" ref="L20:L21" si="5">J20*K20</f>
        <v>0</v>
      </c>
      <c r="M20" s="39">
        <f>L20*K8</f>
        <v>0</v>
      </c>
    </row>
    <row r="21" spans="1:13" ht="19.5" customHeight="1" x14ac:dyDescent="0.3">
      <c r="A21" s="44" t="s">
        <v>24</v>
      </c>
      <c r="B21" s="76"/>
      <c r="C21" s="77"/>
      <c r="D21" s="78">
        <f t="shared" si="3"/>
        <v>0</v>
      </c>
      <c r="E21" s="39">
        <f>D21*C8</f>
        <v>0</v>
      </c>
      <c r="F21" s="76"/>
      <c r="G21" s="77"/>
      <c r="H21" s="78">
        <f t="shared" si="4"/>
        <v>0</v>
      </c>
      <c r="I21" s="39">
        <f>H21*G8</f>
        <v>0</v>
      </c>
      <c r="J21" s="76"/>
      <c r="K21" s="77"/>
      <c r="L21" s="78">
        <f t="shared" si="5"/>
        <v>0</v>
      </c>
      <c r="M21" s="39">
        <f>L21*K8</f>
        <v>0</v>
      </c>
    </row>
    <row r="22" spans="1:13" ht="19.5" customHeight="1" x14ac:dyDescent="0.3">
      <c r="A22" s="51" t="s">
        <v>35</v>
      </c>
      <c r="B22" s="52"/>
      <c r="C22" s="31"/>
      <c r="D22" s="19"/>
      <c r="E22" s="53">
        <f>(E19+E20+E21)*B22</f>
        <v>0</v>
      </c>
      <c r="F22" s="52"/>
      <c r="G22" s="31"/>
      <c r="H22" s="19"/>
      <c r="I22" s="53">
        <f>(I19+I20+I21)*F22</f>
        <v>0</v>
      </c>
      <c r="J22" s="52"/>
      <c r="K22" s="31"/>
      <c r="L22" s="19"/>
      <c r="M22" s="65">
        <f>(M19+M20+M21)*J22</f>
        <v>0</v>
      </c>
    </row>
    <row r="23" spans="1:13" ht="20.25" customHeight="1" x14ac:dyDescent="0.3">
      <c r="A23" s="60" t="s">
        <v>37</v>
      </c>
      <c r="B23" s="74">
        <f>B19+B20+B21</f>
        <v>0</v>
      </c>
      <c r="C23" s="59">
        <f>C19+C20+C21</f>
        <v>0</v>
      </c>
      <c r="D23" s="59">
        <f>SUM(D19:D21)</f>
        <v>0</v>
      </c>
      <c r="E23" s="85">
        <f>SUM(E19:E22)</f>
        <v>0</v>
      </c>
      <c r="F23" s="74">
        <f>F19+F20+F21</f>
        <v>0</v>
      </c>
      <c r="G23" s="59">
        <f>G19+G20+G21</f>
        <v>0</v>
      </c>
      <c r="H23" s="59">
        <f>SUM(H19:H21)</f>
        <v>0</v>
      </c>
      <c r="I23" s="85">
        <f>SUM(I19:I22)</f>
        <v>0</v>
      </c>
      <c r="J23" s="74">
        <f>J19+J20+J21</f>
        <v>0</v>
      </c>
      <c r="K23" s="59">
        <f>K19+K20+K21</f>
        <v>0</v>
      </c>
      <c r="L23" s="59">
        <f>SUM(L19:L21)</f>
        <v>0</v>
      </c>
      <c r="M23" s="84">
        <f>SUM(M19:M22)</f>
        <v>0</v>
      </c>
    </row>
    <row r="24" spans="1:13" ht="18.75" customHeight="1" x14ac:dyDescent="0.3">
      <c r="A24" s="41" t="s">
        <v>25</v>
      </c>
      <c r="B24" s="47"/>
      <c r="C24" s="48"/>
      <c r="D24" s="48"/>
      <c r="E24" s="49"/>
      <c r="F24" s="47"/>
      <c r="G24" s="48"/>
      <c r="H24" s="48"/>
      <c r="I24" s="49"/>
      <c r="J24" s="47"/>
      <c r="K24" s="48"/>
      <c r="L24" s="48"/>
      <c r="M24" s="49"/>
    </row>
    <row r="25" spans="1:13" ht="18.75" customHeight="1" x14ac:dyDescent="0.3">
      <c r="A25" s="16" t="s">
        <v>22</v>
      </c>
      <c r="B25" s="76"/>
      <c r="C25" s="77"/>
      <c r="D25" s="78">
        <f>B25*C25</f>
        <v>0</v>
      </c>
      <c r="E25" s="39">
        <f>D25*C8</f>
        <v>0</v>
      </c>
      <c r="F25" s="76"/>
      <c r="G25" s="77"/>
      <c r="H25" s="78">
        <f>F25*G25</f>
        <v>0</v>
      </c>
      <c r="I25" s="39">
        <f>H25*G8</f>
        <v>0</v>
      </c>
      <c r="J25" s="76"/>
      <c r="K25" s="77"/>
      <c r="L25" s="78">
        <f>J25*K25</f>
        <v>0</v>
      </c>
      <c r="M25" s="39">
        <f>L25*K8</f>
        <v>0</v>
      </c>
    </row>
    <row r="26" spans="1:13" ht="18.75" customHeight="1" x14ac:dyDescent="0.3">
      <c r="A26" s="20" t="s">
        <v>23</v>
      </c>
      <c r="B26" s="76"/>
      <c r="C26" s="77"/>
      <c r="D26" s="78">
        <f t="shared" ref="D26:D27" si="6">B26*C26</f>
        <v>0</v>
      </c>
      <c r="E26" s="39">
        <f>D26*C8</f>
        <v>0</v>
      </c>
      <c r="F26" s="76"/>
      <c r="G26" s="77"/>
      <c r="H26" s="78">
        <f t="shared" ref="H26:H27" si="7">F26*G26</f>
        <v>0</v>
      </c>
      <c r="I26" s="39">
        <f>H26*G8</f>
        <v>0</v>
      </c>
      <c r="J26" s="76"/>
      <c r="K26" s="77"/>
      <c r="L26" s="78">
        <f t="shared" ref="L26:L27" si="8">J26*K26</f>
        <v>0</v>
      </c>
      <c r="M26" s="39">
        <f>L26*K8</f>
        <v>0</v>
      </c>
    </row>
    <row r="27" spans="1:13" ht="18.75" customHeight="1" x14ac:dyDescent="0.3">
      <c r="A27" s="20" t="s">
        <v>24</v>
      </c>
      <c r="B27" s="76"/>
      <c r="C27" s="77"/>
      <c r="D27" s="78">
        <f t="shared" si="6"/>
        <v>0</v>
      </c>
      <c r="E27" s="39">
        <f>D27*C8</f>
        <v>0</v>
      </c>
      <c r="F27" s="76"/>
      <c r="G27" s="77"/>
      <c r="H27" s="78">
        <f t="shared" si="7"/>
        <v>0</v>
      </c>
      <c r="I27" s="39">
        <f>H27*G8</f>
        <v>0</v>
      </c>
      <c r="J27" s="76"/>
      <c r="K27" s="77"/>
      <c r="L27" s="78">
        <f t="shared" si="8"/>
        <v>0</v>
      </c>
      <c r="M27" s="39">
        <f>L27*K8</f>
        <v>0</v>
      </c>
    </row>
    <row r="28" spans="1:13" ht="18.75" customHeight="1" x14ac:dyDescent="0.3">
      <c r="A28" s="51" t="s">
        <v>35</v>
      </c>
      <c r="B28" s="52"/>
      <c r="C28" s="31"/>
      <c r="D28" s="19"/>
      <c r="E28" s="53">
        <f>(E25+E26+E27)*B28</f>
        <v>0</v>
      </c>
      <c r="F28" s="52"/>
      <c r="G28" s="31"/>
      <c r="H28" s="19"/>
      <c r="I28" s="53">
        <f>(I25+I26+I27)*F28</f>
        <v>0</v>
      </c>
      <c r="J28" s="52"/>
      <c r="K28" s="31"/>
      <c r="L28" s="19"/>
      <c r="M28" s="65">
        <f>(M25+M26+M27)*J28</f>
        <v>0</v>
      </c>
    </row>
    <row r="29" spans="1:13" ht="21" customHeight="1" thickBot="1" x14ac:dyDescent="0.35">
      <c r="A29" s="60" t="s">
        <v>38</v>
      </c>
      <c r="B29" s="74">
        <f>B25+B26+B27</f>
        <v>0</v>
      </c>
      <c r="C29" s="59">
        <f>C25+C26+C27</f>
        <v>0</v>
      </c>
      <c r="D29" s="59">
        <f>SUM(D25:D27)</f>
        <v>0</v>
      </c>
      <c r="E29" s="85">
        <f>SUM(E25:E28)</f>
        <v>0</v>
      </c>
      <c r="F29" s="74">
        <f>F25+F26+F27</f>
        <v>0</v>
      </c>
      <c r="G29" s="59">
        <f>G25+G26+G27</f>
        <v>0</v>
      </c>
      <c r="H29" s="59">
        <f>SUM(H25:H27)</f>
        <v>0</v>
      </c>
      <c r="I29" s="85">
        <f>SUM(I25:I28)</f>
        <v>0</v>
      </c>
      <c r="J29" s="74">
        <f>J25+J26+J27</f>
        <v>0</v>
      </c>
      <c r="K29" s="59">
        <f>K25+K26+K27</f>
        <v>0</v>
      </c>
      <c r="L29" s="59">
        <f>SUM(L25:L27)</f>
        <v>0</v>
      </c>
      <c r="M29" s="84">
        <f>SUM(M25:M28)</f>
        <v>0</v>
      </c>
    </row>
    <row r="30" spans="1:13" ht="19.5" customHeight="1" x14ac:dyDescent="0.3">
      <c r="A30" s="29" t="s">
        <v>26</v>
      </c>
      <c r="B30" s="54"/>
      <c r="C30" s="55"/>
      <c r="D30" s="55"/>
      <c r="E30" s="56"/>
      <c r="F30" s="54"/>
      <c r="G30" s="55"/>
      <c r="H30" s="55"/>
      <c r="I30" s="56"/>
      <c r="J30" s="54"/>
      <c r="K30" s="55"/>
      <c r="L30" s="55"/>
      <c r="M30" s="56"/>
    </row>
    <row r="31" spans="1:13" ht="19.5" customHeight="1" x14ac:dyDescent="0.3">
      <c r="A31" s="16" t="s">
        <v>22</v>
      </c>
      <c r="B31" s="76"/>
      <c r="C31" s="77"/>
      <c r="D31" s="78">
        <f>B31*C31</f>
        <v>0</v>
      </c>
      <c r="E31" s="39">
        <f>D31*C8</f>
        <v>0</v>
      </c>
      <c r="F31" s="76"/>
      <c r="G31" s="77"/>
      <c r="H31" s="78">
        <f>F31*G31</f>
        <v>0</v>
      </c>
      <c r="I31" s="39">
        <f>H31*G8</f>
        <v>0</v>
      </c>
      <c r="J31" s="76"/>
      <c r="K31" s="77"/>
      <c r="L31" s="78">
        <f>J31*K31</f>
        <v>0</v>
      </c>
      <c r="M31" s="39">
        <f>L31*K8</f>
        <v>0</v>
      </c>
    </row>
    <row r="32" spans="1:13" ht="19.5" customHeight="1" x14ac:dyDescent="0.3">
      <c r="A32" s="20" t="s">
        <v>23</v>
      </c>
      <c r="B32" s="76"/>
      <c r="C32" s="77"/>
      <c r="D32" s="78">
        <f t="shared" ref="D32:D33" si="9">B32*C32</f>
        <v>0</v>
      </c>
      <c r="E32" s="39">
        <f>D32*C8</f>
        <v>0</v>
      </c>
      <c r="F32" s="76"/>
      <c r="G32" s="77"/>
      <c r="H32" s="78">
        <f t="shared" ref="H32:H33" si="10">F32*G32</f>
        <v>0</v>
      </c>
      <c r="I32" s="39">
        <f>H32*G8</f>
        <v>0</v>
      </c>
      <c r="J32" s="76"/>
      <c r="K32" s="77"/>
      <c r="L32" s="78">
        <f t="shared" ref="L32:L33" si="11">J32*K32</f>
        <v>0</v>
      </c>
      <c r="M32" s="39">
        <f>L32*K8</f>
        <v>0</v>
      </c>
    </row>
    <row r="33" spans="1:13" ht="19.5" customHeight="1" x14ac:dyDescent="0.3">
      <c r="A33" s="20" t="s">
        <v>24</v>
      </c>
      <c r="B33" s="76"/>
      <c r="C33" s="77"/>
      <c r="D33" s="78">
        <f t="shared" si="9"/>
        <v>0</v>
      </c>
      <c r="E33" s="39">
        <f>D33*C8</f>
        <v>0</v>
      </c>
      <c r="F33" s="76"/>
      <c r="G33" s="77"/>
      <c r="H33" s="78">
        <f t="shared" si="10"/>
        <v>0</v>
      </c>
      <c r="I33" s="39">
        <f>H33*G8</f>
        <v>0</v>
      </c>
      <c r="J33" s="76"/>
      <c r="K33" s="77"/>
      <c r="L33" s="78">
        <f t="shared" si="11"/>
        <v>0</v>
      </c>
      <c r="M33" s="39">
        <f>L33*K8</f>
        <v>0</v>
      </c>
    </row>
    <row r="34" spans="1:13" ht="19.5" customHeight="1" x14ac:dyDescent="0.3">
      <c r="A34" s="51" t="s">
        <v>35</v>
      </c>
      <c r="B34" s="52"/>
      <c r="C34" s="31"/>
      <c r="D34" s="19"/>
      <c r="E34" s="53">
        <f>(E31+E32+E33)*B34</f>
        <v>0</v>
      </c>
      <c r="F34" s="52"/>
      <c r="G34" s="31"/>
      <c r="H34" s="19"/>
      <c r="I34" s="53">
        <f>(I31+I32+I33)*F34</f>
        <v>0</v>
      </c>
      <c r="J34" s="52"/>
      <c r="K34" s="31"/>
      <c r="L34" s="19"/>
      <c r="M34" s="65">
        <f>(M31+M32+M33)*J34</f>
        <v>0</v>
      </c>
    </row>
    <row r="35" spans="1:13" ht="19.5" customHeight="1" thickBot="1" x14ac:dyDescent="0.35">
      <c r="A35" s="60" t="s">
        <v>39</v>
      </c>
      <c r="B35" s="74">
        <f>B31+B32+B33</f>
        <v>0</v>
      </c>
      <c r="C35" s="59">
        <f>C31+C32+C33</f>
        <v>0</v>
      </c>
      <c r="D35" s="59">
        <f>SUM(D31:D33)</f>
        <v>0</v>
      </c>
      <c r="E35" s="85">
        <f>SUM(E31:E34)</f>
        <v>0</v>
      </c>
      <c r="F35" s="74">
        <f>F31+F32+F33</f>
        <v>0</v>
      </c>
      <c r="G35" s="59">
        <f>G31+G32+G33</f>
        <v>0</v>
      </c>
      <c r="H35" s="59">
        <f>SUM(H31:H33)</f>
        <v>0</v>
      </c>
      <c r="I35" s="85">
        <f>SUM(I31:I34)</f>
        <v>0</v>
      </c>
      <c r="J35" s="58">
        <f>J31+J32+J33</f>
        <v>0</v>
      </c>
      <c r="K35" s="59">
        <f>K31+K32+K33</f>
        <v>0</v>
      </c>
      <c r="L35" s="59">
        <f>SUM(L31:L33)</f>
        <v>0</v>
      </c>
      <c r="M35" s="84">
        <f>SUM(M31:M34)</f>
        <v>0</v>
      </c>
    </row>
    <row r="36" spans="1:13" ht="19.5" customHeight="1" x14ac:dyDescent="0.3">
      <c r="A36" s="30" t="s">
        <v>33</v>
      </c>
      <c r="B36" s="75"/>
      <c r="C36" s="92"/>
      <c r="D36" s="78"/>
      <c r="E36" s="39"/>
      <c r="F36" s="17"/>
      <c r="G36" s="18"/>
      <c r="H36" s="78">
        <f t="shared" ref="H36" si="12">F36*G36</f>
        <v>0</v>
      </c>
      <c r="I36" s="39">
        <f>H36*G8</f>
        <v>0</v>
      </c>
      <c r="J36" s="17"/>
      <c r="K36" s="18"/>
      <c r="L36" s="38">
        <f t="shared" ref="L36" si="13">J36*K36</f>
        <v>0</v>
      </c>
      <c r="M36" s="39">
        <f>L36*K8</f>
        <v>0</v>
      </c>
    </row>
    <row r="37" spans="1:13" ht="19.5" customHeight="1" x14ac:dyDescent="0.3">
      <c r="A37" s="51" t="s">
        <v>35</v>
      </c>
      <c r="B37" s="52"/>
      <c r="C37" s="93"/>
      <c r="D37" s="31"/>
      <c r="E37" s="62"/>
      <c r="F37" s="52"/>
      <c r="G37" s="31"/>
      <c r="H37" s="31"/>
      <c r="I37" s="62">
        <f>I36*F37</f>
        <v>0</v>
      </c>
      <c r="J37" s="52"/>
      <c r="K37" s="31"/>
      <c r="L37" s="31"/>
      <c r="M37" s="66">
        <f>M36*J37</f>
        <v>0</v>
      </c>
    </row>
    <row r="38" spans="1:13" ht="19.5" customHeight="1" x14ac:dyDescent="0.3">
      <c r="A38" s="60" t="s">
        <v>40</v>
      </c>
      <c r="B38" s="74">
        <f>B36</f>
        <v>0</v>
      </c>
      <c r="C38" s="94">
        <f>C36</f>
        <v>0</v>
      </c>
      <c r="D38" s="64">
        <f>D36</f>
        <v>0</v>
      </c>
      <c r="E38" s="87">
        <f>SUM(E36:E37)</f>
        <v>0</v>
      </c>
      <c r="F38" s="63">
        <f>F36</f>
        <v>0</v>
      </c>
      <c r="G38" s="59">
        <f>G36</f>
        <v>0</v>
      </c>
      <c r="H38" s="64">
        <f>H36</f>
        <v>0</v>
      </c>
      <c r="I38" s="87">
        <f>SUM(I36:I37)</f>
        <v>0</v>
      </c>
      <c r="J38" s="63">
        <f>J36</f>
        <v>0</v>
      </c>
      <c r="K38" s="59">
        <f>K36</f>
        <v>0</v>
      </c>
      <c r="L38" s="64">
        <f>L36</f>
        <v>0</v>
      </c>
      <c r="M38" s="88">
        <f>SUM(M36:M37)</f>
        <v>0</v>
      </c>
    </row>
    <row r="39" spans="1:13" ht="21.75" customHeight="1" thickBot="1" x14ac:dyDescent="0.35">
      <c r="A39" s="21" t="s">
        <v>12</v>
      </c>
      <c r="B39" s="22">
        <f t="shared" ref="B39:M39" si="14">B38+B35+B29+B23+B16</f>
        <v>0</v>
      </c>
      <c r="C39" s="23">
        <f t="shared" si="14"/>
        <v>0</v>
      </c>
      <c r="D39" s="23">
        <f t="shared" si="14"/>
        <v>0</v>
      </c>
      <c r="E39" s="86">
        <f t="shared" si="14"/>
        <v>0</v>
      </c>
      <c r="F39" s="22">
        <f t="shared" si="14"/>
        <v>0</v>
      </c>
      <c r="G39" s="23">
        <f t="shared" si="14"/>
        <v>0</v>
      </c>
      <c r="H39" s="23">
        <f t="shared" si="14"/>
        <v>0</v>
      </c>
      <c r="I39" s="86">
        <f t="shared" si="14"/>
        <v>0</v>
      </c>
      <c r="J39" s="22">
        <f t="shared" si="14"/>
        <v>0</v>
      </c>
      <c r="K39" s="23">
        <f t="shared" si="14"/>
        <v>0</v>
      </c>
      <c r="L39" s="23">
        <f t="shared" si="14"/>
        <v>0</v>
      </c>
      <c r="M39" s="86">
        <f t="shared" si="14"/>
        <v>0</v>
      </c>
    </row>
    <row r="40" spans="1:13" ht="16.5" thickBot="1" x14ac:dyDescent="0.3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24.75" customHeight="1" x14ac:dyDescent="0.3">
      <c r="A41" s="109" t="s">
        <v>13</v>
      </c>
      <c r="B41" s="110"/>
      <c r="C41" s="89"/>
      <c r="D41" s="131"/>
      <c r="E41" s="131"/>
      <c r="F41" s="89"/>
      <c r="G41" s="67"/>
      <c r="H41" s="67"/>
      <c r="I41" s="67"/>
      <c r="J41" s="67"/>
      <c r="K41" s="67"/>
      <c r="L41" s="67"/>
      <c r="M41" s="67"/>
    </row>
    <row r="42" spans="1:13" ht="24.75" customHeight="1" thickBot="1" x14ac:dyDescent="0.35">
      <c r="A42" s="68" t="s">
        <v>41</v>
      </c>
      <c r="B42" s="69"/>
      <c r="C42" s="25"/>
      <c r="D42" s="132"/>
      <c r="E42" s="132"/>
      <c r="F42" s="26"/>
      <c r="G42" s="90"/>
      <c r="H42" s="90"/>
    </row>
    <row r="43" spans="1:13" ht="24.75" customHeight="1" thickBot="1" x14ac:dyDescent="0.35">
      <c r="A43" s="68" t="s">
        <v>42</v>
      </c>
      <c r="B43" s="70">
        <v>0.2</v>
      </c>
      <c r="C43" s="90"/>
      <c r="D43" s="133" t="s">
        <v>45</v>
      </c>
      <c r="E43" s="133"/>
      <c r="F43" s="133"/>
      <c r="G43" s="129">
        <f>E39+I39+M39+B45</f>
        <v>0</v>
      </c>
      <c r="H43" s="130"/>
    </row>
    <row r="44" spans="1:13" ht="24.75" customHeight="1" x14ac:dyDescent="0.3">
      <c r="A44" s="71" t="s">
        <v>43</v>
      </c>
      <c r="B44" s="72">
        <f>B42*B43</f>
        <v>0</v>
      </c>
      <c r="C44" s="90"/>
      <c r="D44" s="90"/>
      <c r="E44" s="90"/>
      <c r="F44" s="90"/>
      <c r="G44" s="90"/>
      <c r="H44" s="90"/>
    </row>
    <row r="45" spans="1:13" ht="24.75" customHeight="1" thickBot="1" x14ac:dyDescent="0.35">
      <c r="A45" s="91" t="s">
        <v>44</v>
      </c>
      <c r="B45" s="73">
        <f>B42+B44</f>
        <v>0</v>
      </c>
      <c r="C45" s="90"/>
      <c r="D45" s="90"/>
      <c r="E45" s="90"/>
      <c r="F45" s="90"/>
      <c r="G45" s="90"/>
      <c r="H45" s="90"/>
    </row>
  </sheetData>
  <mergeCells count="19">
    <mergeCell ref="A41:B41"/>
    <mergeCell ref="D41:E41"/>
    <mergeCell ref="D42:E42"/>
    <mergeCell ref="D43:F43"/>
    <mergeCell ref="G43:H43"/>
    <mergeCell ref="C7:E7"/>
    <mergeCell ref="G7:I7"/>
    <mergeCell ref="K7:M7"/>
    <mergeCell ref="C8:E8"/>
    <mergeCell ref="G8:I8"/>
    <mergeCell ref="K8:M8"/>
    <mergeCell ref="B6:E6"/>
    <mergeCell ref="F6:I6"/>
    <mergeCell ref="J6:M6"/>
    <mergeCell ref="A1:B1"/>
    <mergeCell ref="C1:H1"/>
    <mergeCell ref="I1:M1"/>
    <mergeCell ref="B3:M3"/>
    <mergeCell ref="B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32</vt:i4>
      </vt:variant>
    </vt:vector>
  </HeadingPairs>
  <TitlesOfParts>
    <vt:vector size="32" baseType="lpstr">
      <vt:lpstr>Mode opératoire</vt:lpstr>
      <vt:lpstr>UEMO LE TIMONIER</vt:lpstr>
      <vt:lpstr>UEMO LE GARLABAN</vt:lpstr>
      <vt:lpstr>STEMO MARSEILLE EST </vt:lpstr>
      <vt:lpstr>UEAT AVIGNON</vt:lpstr>
      <vt:lpstr>UEMO AVIGNON</vt:lpstr>
      <vt:lpstr>UEMO CAVAILLON</vt:lpstr>
      <vt:lpstr>STEMO AVIGNON</vt:lpstr>
      <vt:lpstr>UEMO TOULON CENTRE</vt:lpstr>
      <vt:lpstr>UEMO TOULON OUEST</vt:lpstr>
      <vt:lpstr>UEMO TOULON LE FARON</vt:lpstr>
      <vt:lpstr>STEMO TOULON</vt:lpstr>
      <vt:lpstr>UEMO DRAGUIGNAN DONT PEAT</vt:lpstr>
      <vt:lpstr>UEMO FREJUS</vt:lpstr>
      <vt:lpstr>STEMO DRAGUIGNAN</vt:lpstr>
      <vt:lpstr>CEF MARSEILLE LES CEDRES</vt:lpstr>
      <vt:lpstr>CEF MARSEILLE LES CEDRES RECAP </vt:lpstr>
      <vt:lpstr>UEAJ SYLVESTRE</vt:lpstr>
      <vt:lpstr>UEAJ ECOLE D APPLICATION</vt:lpstr>
      <vt:lpstr>UEAJ PASSERELLE</vt:lpstr>
      <vt:lpstr>STEI MARSEILLE</vt:lpstr>
      <vt:lpstr>UEHC AVIGNON MISSION HD</vt:lpstr>
      <vt:lpstr>UEAJ AVIGNON</vt:lpstr>
      <vt:lpstr>EPEI AVIGNON</vt:lpstr>
      <vt:lpstr>CEF MONTFAVET</vt:lpstr>
      <vt:lpstr>CEF MONTFAVET RECAP</vt:lpstr>
      <vt:lpstr>CEF DE BRIGNOLES </vt:lpstr>
      <vt:lpstr>CEF DE BRIGNOLES RECAP</vt:lpstr>
      <vt:lpstr>UEHC NICE </vt:lpstr>
      <vt:lpstr>UEAJ NICE</vt:lpstr>
      <vt:lpstr>UEHD ANTIBES</vt:lpstr>
      <vt:lpstr>EPEI NICE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2025-07-02T10:28:49Z</dcterms:modified>
</cp:coreProperties>
</file>